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luciepublicschools.sharepoint.com/sites/PurchasingTeam/Shared Documents/Solicitations/2023-24/ITB/24-06 Allison Transmissions/"/>
    </mc:Choice>
  </mc:AlternateContent>
  <xr:revisionPtr revIDLastSave="0" documentId="8_{4C920295-2631-4E56-8265-BD5F74DDA014}" xr6:coauthVersionLast="45" xr6:coauthVersionMax="45" xr10:uidLastSave="{00000000-0000-0000-0000-000000000000}"/>
  <workbookProtection lockStructure="1"/>
  <bookViews>
    <workbookView xWindow="-110" yWindow="-110" windowWidth="25180" windowHeight="1626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J9" i="2"/>
  <c r="K8" i="2"/>
  <c r="J8" i="2"/>
  <c r="K7" i="2"/>
  <c r="J7" i="2"/>
  <c r="I3" i="2"/>
  <c r="H3" i="2"/>
  <c r="G3" i="2"/>
  <c r="B7" i="2"/>
  <c r="B9" i="2"/>
  <c r="B8" i="2"/>
  <c r="B3" i="2" l="1"/>
</calcChain>
</file>

<file path=xl/sharedStrings.xml><?xml version="1.0" encoding="utf-8"?>
<sst xmlns="http://schemas.openxmlformats.org/spreadsheetml/2006/main" count="34" uniqueCount="32">
  <si>
    <t>Pricing Schedule - Labor Rates (BT-28OR)</t>
  </si>
  <si>
    <t>Enter labor and materials rate in designated columns.  Enter renewal rate, should be percentage in decimal form (i.e. 5% is entered as 0.05).
Mark-up for Materials should be entered as a percent in decimal form (i.e. 15% is entered as 0.15).</t>
  </si>
  <si>
    <t>Instructions</t>
  </si>
  <si>
    <t>- When pasting content, please use Paste Special as Text without any formatting.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You must bid on every item. To do so, all of the editable cells for the item must contain a valid value.
- Please do not use Excel formulas in your responses.
- If you have any questions regarding the content of this file, please contact the appropriate purchaser.
- If you have any technical problems, please contact Bonfire at Support@GoBonfire.com.</t>
  </si>
  <si>
    <t>413f05b4a22b12587d26af7be1e946b1521efcf397437677fdd7ca5eb8dd6770c2fc38f06aa21eff668cb40ab2a3a41f3e71d4cc95135ab402dfbeb81df994617pYBpiElDIRDbRnGELhax8P4eij8fxtR+zFUybHLfN50Zt4L3WI67lp5mCNxLkY0</t>
  </si>
  <si>
    <t>Responses</t>
  </si>
  <si>
    <t>Numeric</t>
  </si>
  <si>
    <t>Status</t>
  </si>
  <si>
    <t>#</t>
  </si>
  <si>
    <t>Item</t>
  </si>
  <si>
    <t>Estimated Hours/Materials</t>
  </si>
  <si>
    <t>Hourly Rate/Material Mark-up</t>
  </si>
  <si>
    <t>Renewal Rate Year 1 (enter in decimals &lt;1)</t>
  </si>
  <si>
    <t>Renewal Rate Year 2 (enter in decimals &lt;1)</t>
  </si>
  <si>
    <t>Total Cost - Year 1</t>
  </si>
  <si>
    <t>Total Cost All Years (including renewals)</t>
  </si>
  <si>
    <t>Helper:ResponseStatus</t>
  </si>
  <si>
    <t>BidTableItem:BidTableItemID</t>
  </si>
  <si>
    <t>Helper:BidTableBasketOrderWithItemOrder</t>
  </si>
  <si>
    <t>BidTableItem:ItemName</t>
  </si>
  <si>
    <t>BidTableItem:53022</t>
  </si>
  <si>
    <t>BidTableItemResponse:55366</t>
  </si>
  <si>
    <t>BidTableItemResponse:55364</t>
  </si>
  <si>
    <t>BidTableItemResponse:55365</t>
  </si>
  <si>
    <t>BidTableFormula:25373</t>
  </si>
  <si>
    <t>BidTableFormula:25374</t>
  </si>
  <si>
    <t>#0-1</t>
  </si>
  <si>
    <t xml:space="preserve">
Hourly rate for services provided during standard hours (Monday-Friday 8:00 a.m. – 5:00 p.m.)
</t>
  </si>
  <si>
    <t>#0-2</t>
  </si>
  <si>
    <t xml:space="preserve">
Hourly rate for emergency services provided during non- standard hours (Before 8:00 a.m. and after 5:00 p.m. and anytime Saturday or Sunday)
</t>
  </si>
  <si>
    <t>#0-3</t>
  </si>
  <si>
    <t xml:space="preserve">
Hourly rate for Holidays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</si>
</sst>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7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4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7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0"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905000" cy="561975"/>
    <xdr:pic>
      <xdr:nvPicPr>
        <xdr:cNvPr id="2" name="St. Lucie School District_Logo" descr="St. Lucie School Distric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.5" x14ac:dyDescent="0.35"/>
  <cols>
    <col min="2" max="5" width="25" customWidth="1"/>
    <col min="702" max="702" width="9.07421875" hidden="1"/>
  </cols>
  <sheetData>
    <row r="2" spans="2:5" ht="80" customHeight="1" x14ac:dyDescent="0.35"/>
    <row r="8" spans="2:5" ht="32" customHeight="1" x14ac:dyDescent="0.35">
      <c r="B8" s="13" t="s">
        <v>0</v>
      </c>
      <c r="C8" s="14"/>
      <c r="D8" s="14"/>
      <c r="E8" s="14"/>
    </row>
    <row r="10" spans="2:5" ht="72" customHeight="1" x14ac:dyDescent="0.35">
      <c r="B10" s="15" t="s">
        <v>1</v>
      </c>
      <c r="C10" s="14"/>
      <c r="D10" s="14"/>
      <c r="E10" s="14"/>
    </row>
    <row r="12" spans="2:5" ht="28" x14ac:dyDescent="0.35">
      <c r="B12" s="2" t="s">
        <v>2</v>
      </c>
    </row>
    <row r="14" spans="2:5" ht="272" customHeight="1" x14ac:dyDescent="0.35">
      <c r="B14" s="16" t="s">
        <v>3</v>
      </c>
      <c r="C14" s="16"/>
      <c r="D14" s="16"/>
      <c r="E14" s="16"/>
    </row>
    <row r="702" spans="702:702" x14ac:dyDescent="0.35">
      <c r="ZZ702" s="1" t="s">
        <v>4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9"/>
  <sheetViews>
    <sheetView tabSelected="1" workbookViewId="0">
      <pane xSplit="5" ySplit="5" topLeftCell="F6" activePane="bottomRight" state="frozen"/>
      <selection pane="topRight"/>
      <selection pane="bottomLeft"/>
      <selection pane="bottomRight" activeCell="B7" sqref="B7:L9"/>
    </sheetView>
  </sheetViews>
  <sheetFormatPr defaultRowHeight="15.5" x14ac:dyDescent="0.35"/>
  <cols>
    <col min="2" max="2" width="30" customWidth="1"/>
    <col min="3" max="3" width="5" hidden="1" customWidth="1"/>
    <col min="4" max="4" width="10" customWidth="1"/>
    <col min="5" max="5" width="50" customWidth="1"/>
    <col min="6" max="11" width="15" customWidth="1"/>
  </cols>
  <sheetData>
    <row r="2" spans="2:11" ht="28" x14ac:dyDescent="0.35">
      <c r="B2" s="2" t="s">
        <v>5</v>
      </c>
    </row>
    <row r="3" spans="2:11" ht="32" customHeight="1" x14ac:dyDescent="0.35">
      <c r="B3" s="3" t="str">
        <f ca="1">IF((COUNTIF(B7:B9, "Error*") + COUNTIF(G3:I3, "Error*")) &gt; 0, "Error: Check cell(s)" &amp;IF(COUNTIF(B7:B9, "Error*") &gt; 0, (" " &amp; ADDRESS(7 + MATCH("Error*", B7:B9, 0) - 1, COLUMN(), 4)), "") &amp; IF(COUNTIF(G3:I3, "Error*") &gt; 0, (" " &amp; ADDRESS(ROW(), 7 + MATCH("Error*", G3:I3, 0) - 1, 4)), ""), "Success: All data is valid!")</f>
        <v>Error: Check cell(s) B7</v>
      </c>
      <c r="C3" s="5"/>
      <c r="D3" s="5"/>
      <c r="E3" s="5"/>
      <c r="F3" s="5"/>
      <c r="G3" s="5" t="str">
        <f>IFERROR("Error: Cell " &amp; ADDRESS((7 + MATCH(FALSE, INDEX(NOT(NOT(ISNUMBER(G7:G9)) * NOT(ISBLANK(G7:G9))), 0), 0) - 1), COLUMN(), 4) &amp; " must be Numeric", "")</f>
        <v/>
      </c>
      <c r="H3" s="5" t="str">
        <f>IFERROR("Error: Cell " &amp; ADDRESS((7 + MATCH(FALSE, INDEX(NOT(NOT(ISNUMBER(H7:H9)) * NOT(ISBLANK(H7:H9))), 0), 0) - 1), COLUMN(), 4) &amp; " must be Numeric", "")</f>
        <v/>
      </c>
      <c r="I3" s="5" t="str">
        <f>IFERROR("Error: Cell " &amp; ADDRESS((7 + MATCH(FALSE, INDEX(NOT(NOT(ISNUMBER(I7:I9)) * NOT(ISBLANK(I7:I9))), 0), 0) - 1), COLUMN(), 4) &amp; " must be Numeric", "")</f>
        <v/>
      </c>
      <c r="J3" s="5"/>
      <c r="K3" s="5"/>
    </row>
    <row r="4" spans="2:11" ht="25" customHeight="1" x14ac:dyDescent="0.35">
      <c r="B4" s="1"/>
      <c r="C4" s="1"/>
      <c r="D4" s="1"/>
      <c r="E4" s="1"/>
      <c r="F4" s="1"/>
      <c r="G4" s="6" t="s">
        <v>6</v>
      </c>
      <c r="H4" s="6" t="s">
        <v>6</v>
      </c>
      <c r="I4" s="6" t="s">
        <v>6</v>
      </c>
      <c r="J4" s="1"/>
      <c r="K4" s="1"/>
    </row>
    <row r="5" spans="2:11" ht="40" customHeight="1" x14ac:dyDescent="0.35">
      <c r="B5" s="4" t="s">
        <v>7</v>
      </c>
      <c r="C5" s="4"/>
      <c r="D5" s="4" t="s">
        <v>8</v>
      </c>
      <c r="E5" s="4" t="s">
        <v>9</v>
      </c>
      <c r="F5" s="4" t="s">
        <v>10</v>
      </c>
      <c r="G5" s="7" t="s">
        <v>11</v>
      </c>
      <c r="H5" s="7" t="s">
        <v>12</v>
      </c>
      <c r="I5" s="7" t="s">
        <v>13</v>
      </c>
      <c r="J5" s="4" t="s">
        <v>14</v>
      </c>
      <c r="K5" s="4" t="s">
        <v>15</v>
      </c>
    </row>
    <row r="6" spans="2:11" hidden="1" x14ac:dyDescent="0.35"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</row>
    <row r="7" spans="2:11" ht="90" x14ac:dyDescent="0.35">
      <c r="B7" s="9" t="str">
        <f ca="1">IFERROR("Error: Missing value for '" &amp; INDIRECT(ADDRESS(5, (7 + MATCH(TRUE, INDEX(ISBLANK(G7:I7), 0, 0), 0) - 1))) &amp; "' in cell " &amp; ADDRESS(ROW(), (7 + MATCH(TRUE, INDEX(ISBLANK(G7:I7), 0, 0), 0) - 1), 4), "Success: All values provided")</f>
        <v>Error: Missing value for 'Hourly Rate/Material Mark-up' in cell G7</v>
      </c>
      <c r="C7" s="10">
        <v>984157</v>
      </c>
      <c r="D7" s="10" t="s">
        <v>26</v>
      </c>
      <c r="E7" s="11" t="s">
        <v>27</v>
      </c>
      <c r="F7" s="10">
        <v>100</v>
      </c>
      <c r="G7" s="8"/>
      <c r="H7" s="8"/>
      <c r="I7" s="8"/>
      <c r="J7" s="12" t="str">
        <f>IFERROR(IF(ISBLANK(F7), NA(), F7) * IF(ISBLANK(G7), NA(), G7), "-")</f>
        <v>-</v>
      </c>
      <c r="K7" s="12" t="str">
        <f>IFERROR((IF(ISBLANK(F7), NA(), F7)*IF(ISBLANK(G7), NA(), G7))+((IF(ISBLANK(F7), NA(), F7)*IF(ISBLANK(G7), NA(), G7))*(1+ IF(ISBLANK(H7), NA(), H7)))+(((IF(ISBLANK(F7), NA(), F7)*IF(ISBLANK(G7), NA(), G7))*(1+ IF(ISBLANK(H7), NA(), H7)))*(1+IF(ISBLANK(I7), NA(), I7))), "-")</f>
        <v>-</v>
      </c>
    </row>
    <row r="8" spans="2:11" ht="108" x14ac:dyDescent="0.35">
      <c r="B8" s="9" t="str">
        <f ca="1">IFERROR("Error: Missing value for '" &amp; INDIRECT(ADDRESS(5, (7 + MATCH(TRUE, INDEX(ISBLANK(G8:I8), 0, 0), 0) - 1))) &amp; "' in cell " &amp; ADDRESS(ROW(), (7 + MATCH(TRUE, INDEX(ISBLANK(G8:I8), 0, 0), 0) - 1), 4), "Success: All values provided")</f>
        <v>Error: Missing value for 'Hourly Rate/Material Mark-up' in cell G8</v>
      </c>
      <c r="C8" s="10">
        <v>984158</v>
      </c>
      <c r="D8" s="10" t="s">
        <v>28</v>
      </c>
      <c r="E8" s="11" t="s">
        <v>29</v>
      </c>
      <c r="F8" s="10">
        <v>10</v>
      </c>
      <c r="G8" s="8"/>
      <c r="H8" s="8"/>
      <c r="I8" s="8"/>
      <c r="J8" s="12" t="str">
        <f>IFERROR(IF(ISBLANK(F8), NA(), F8) * IF(ISBLANK(G8), NA(), G8), "-")</f>
        <v>-</v>
      </c>
      <c r="K8" s="12" t="str">
        <f>IFERROR((IF(ISBLANK(F8), NA(), F8)*IF(ISBLANK(G8), NA(), G8))+((IF(ISBLANK(F8), NA(), F8)*IF(ISBLANK(G8), NA(), G8))*(1+ IF(ISBLANK(H8), NA(), H8)))+(((IF(ISBLANK(F8), NA(), F8)*IF(ISBLANK(G8), NA(), G8))*(1+ IF(ISBLANK(H8), NA(), H8)))*(1+IF(ISBLANK(I8), NA(), I8))), "-")</f>
        <v>-</v>
      </c>
    </row>
    <row r="9" spans="2:11" ht="54" x14ac:dyDescent="0.35">
      <c r="B9" s="9" t="str">
        <f ca="1">IFERROR("Error: Missing value for '" &amp; INDIRECT(ADDRESS(5, (7 + MATCH(TRUE, INDEX(ISBLANK(G9:I9), 0, 0), 0) - 1))) &amp; "' in cell " &amp; ADDRESS(ROW(), (7 + MATCH(TRUE, INDEX(ISBLANK(G9:I9), 0, 0), 0) - 1), 4), "Success: All values provided")</f>
        <v>Error: Missing value for 'Hourly Rate/Material Mark-up' in cell G9</v>
      </c>
      <c r="C9" s="10">
        <v>984159</v>
      </c>
      <c r="D9" s="10" t="s">
        <v>30</v>
      </c>
      <c r="E9" s="11" t="s">
        <v>31</v>
      </c>
      <c r="F9" s="10">
        <v>5</v>
      </c>
      <c r="G9" s="8"/>
      <c r="H9" s="8"/>
      <c r="I9" s="8"/>
      <c r="J9" s="12" t="str">
        <f>IFERROR(IF(ISBLANK(F9), NA(), F9) * IF(ISBLANK(G9), NA(), G9), "-")</f>
        <v>-</v>
      </c>
      <c r="K9" s="12" t="str">
        <f>IFERROR((IF(ISBLANK(F9), NA(), F9)*IF(ISBLANK(G9), NA(), G9))+((IF(ISBLANK(F9), NA(), F9)*IF(ISBLANK(G9), NA(), G9))*(1+ IF(ISBLANK(H9), NA(), H9)))+(((IF(ISBLANK(F9), NA(), F9)*IF(ISBLANK(G9), NA(), G9))*(1+ IF(ISBLANK(H9), NA(), H9)))*(1+IF(ISBLANK(I9), NA(), I9))), "-")</f>
        <v>-</v>
      </c>
    </row>
  </sheetData>
  <sheetProtection password="E36C" sheet="1" objects="1" scenarios="1" formatCells="0" formatColumns="0" formatRows="0" insertHyperlinks="0"/>
  <conditionalFormatting sqref="B7">
    <cfRule type="beginsWith" dxfId="9" priority="1" operator="beginsWith" text="Error">
      <formula>LEFT($B7,5)="Error"</formula>
    </cfRule>
  </conditionalFormatting>
  <conditionalFormatting sqref="B7">
    <cfRule type="beginsWith" dxfId="8" priority="2" operator="beginsWith" text="Success">
      <formula>LEFT($B7,7)="Success"</formula>
    </cfRule>
  </conditionalFormatting>
  <conditionalFormatting sqref="B8">
    <cfRule type="beginsWith" dxfId="7" priority="3" operator="beginsWith" text="Error">
      <formula>LEFT($B8,5)="Error"</formula>
    </cfRule>
  </conditionalFormatting>
  <conditionalFormatting sqref="B8">
    <cfRule type="beginsWith" dxfId="6" priority="4" operator="beginsWith" text="Success">
      <formula>LEFT($B8,7)="Success"</formula>
    </cfRule>
  </conditionalFormatting>
  <conditionalFormatting sqref="B9">
    <cfRule type="beginsWith" dxfId="5" priority="5" operator="beginsWith" text="Error">
      <formula>LEFT($B9,5)="Error"</formula>
    </cfRule>
  </conditionalFormatting>
  <conditionalFormatting sqref="B9">
    <cfRule type="beginsWith" dxfId="4" priority="6" operator="beginsWith" text="Success">
      <formula>LEFT($B9,7)="Success"</formula>
    </cfRule>
  </conditionalFormatting>
  <conditionalFormatting sqref="B3">
    <cfRule type="beginsWith" dxfId="3" priority="7" operator="beginsWith" text="Error">
      <formula>LEFT(B3,5)="Error"</formula>
    </cfRule>
  </conditionalFormatting>
  <conditionalFormatting sqref="B3">
    <cfRule type="beginsWith" dxfId="2" priority="8" operator="beginsWith" text="Success">
      <formula>LEFT(B3,7)="Success"</formula>
    </cfRule>
  </conditionalFormatting>
  <conditionalFormatting sqref="G3:I3">
    <cfRule type="beginsWith" dxfId="1" priority="9" operator="beginsWith" text="Error">
      <formula>LEFT(G3:I3,5)="Error"</formula>
    </cfRule>
  </conditionalFormatting>
  <conditionalFormatting sqref="B7:L9">
    <cfRule type="expression" dxfId="0" priority="10">
      <formula>MOD(ROW($D7),2)=1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A54BD4AF32240B7B3975860D52AFE" ma:contentTypeVersion="24" ma:contentTypeDescription="Create a new document." ma:contentTypeScope="" ma:versionID="e604cdd2ff00b44d80df1a04ce274f4d">
  <xsd:schema xmlns:xsd="http://www.w3.org/2001/XMLSchema" xmlns:xs="http://www.w3.org/2001/XMLSchema" xmlns:p="http://schemas.microsoft.com/office/2006/metadata/properties" xmlns:ns1="http://schemas.microsoft.com/sharepoint/v3" xmlns:ns2="b2034ede-32a1-4d1c-ac1e-5c3b753ed439" xmlns:ns3="515d80a1-0dd7-4ed3-8c95-b907d6a15715" targetNamespace="http://schemas.microsoft.com/office/2006/metadata/properties" ma:root="true" ma:fieldsID="39a05c8483e94807fdf25307a043394f" ns1:_="" ns2:_="" ns3:_="">
    <xsd:import namespace="http://schemas.microsoft.com/sharepoint/v3"/>
    <xsd:import namespace="b2034ede-32a1-4d1c-ac1e-5c3b753ed439"/>
    <xsd:import namespace="515d80a1-0dd7-4ed3-8c95-b907d6a15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DocumentSetDescription" minOccurs="0"/>
                <xsd:element ref="ns2:ContractExpiration" minOccurs="0"/>
                <xsd:element ref="ns2:BidExpiration" minOccurs="0"/>
                <xsd:element ref="ns2:BidPost" minOccurs="0"/>
                <xsd:element ref="ns2:BidID" minOccurs="0"/>
                <xsd:element ref="ns2:ContractExpirationMax" minOccurs="0"/>
                <xsd:element ref="ns2:ContractStart" minOccurs="0"/>
                <xsd:element ref="ns1:_ip_UnifiedCompliancePolicyProperties" minOccurs="0"/>
                <xsd:element ref="ns1:_ip_UnifiedCompliancePolicyUIAction" minOccurs="0"/>
                <xsd:element ref="ns3:BidCategory" minOccurs="0"/>
                <xsd:element ref="ns2:MediaServiceMetadata" minOccurs="0"/>
                <xsd:element ref="ns2:MediaServiceFastMetadata" minOccurs="0"/>
                <xsd:element ref="ns3:ContractStart" minOccurs="0"/>
                <xsd:element ref="ns3:ContractExpirationMax" minOccurs="0"/>
                <xsd:element ref="ns3:BidID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1" nillable="true" ma:displayName="Description" ma:description="A description of the Document Set" ma:internalName="DocumentSetDescription" ma:readOnly="false">
      <xsd:simpleType>
        <xsd:restriction base="dms:Note"/>
      </xsd:simpleType>
    </xsd:element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34ede-32a1-4d1c-ac1e-5c3b753ed43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ContractExpiration" ma:index="12" nillable="true" ma:displayName="ContractExpiration" ma:format="DateOnly" ma:internalName="ContractExpiration" ma:readOnly="false">
      <xsd:simpleType>
        <xsd:restriction base="dms:DateTime"/>
      </xsd:simpleType>
    </xsd:element>
    <xsd:element name="BidExpiration" ma:index="13" nillable="true" ma:displayName="BidExpiration" ma:format="DateOnly" ma:internalName="BidExpiration" ma:readOnly="false">
      <xsd:simpleType>
        <xsd:restriction base="dms:DateTime"/>
      </xsd:simpleType>
    </xsd:element>
    <xsd:element name="BidPost" ma:index="14" nillable="true" ma:displayName="BidPost" ma:format="DateOnly" ma:internalName="BidPost" ma:readOnly="false">
      <xsd:simpleType>
        <xsd:restriction base="dms:DateTime"/>
      </xsd:simpleType>
    </xsd:element>
    <xsd:element name="BidID" ma:index="15" nillable="true" ma:displayName="BidID2" ma:internalName="BidID" ma:readOnly="false">
      <xsd:simpleType>
        <xsd:restriction base="dms:Text">
          <xsd:maxLength value="255"/>
        </xsd:restriction>
      </xsd:simpleType>
    </xsd:element>
    <xsd:element name="ContractExpirationMax" ma:index="16" nillable="true" ma:displayName="ContractExpirationMax2" ma:format="DateOnly" ma:internalName="ContractExpirationMax" ma:readOnly="false">
      <xsd:simpleType>
        <xsd:restriction base="dms:DateTime"/>
      </xsd:simpleType>
    </xsd:element>
    <xsd:element name="ContractStart" ma:index="17" nillable="true" ma:displayName="ContractStart2" ma:format="DateOnly" ma:internalName="ContractStart" ma:readOnly="false">
      <xsd:simpleType>
        <xsd:restriction base="dms:DateTime"/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d80a1-0dd7-4ed3-8c95-b907d6a15715" elementFormDefault="qualified">
    <xsd:import namespace="http://schemas.microsoft.com/office/2006/documentManagement/types"/>
    <xsd:import namespace="http://schemas.microsoft.com/office/infopath/2007/PartnerControls"/>
    <xsd:element name="BidCategory" ma:index="20" nillable="true" ma:displayName="BidCategory" ma:list="{249360ad-99de-4fc3-bc89-502e9730d68f}" ma:internalName="BidCategory" ma:readOnly="false" ma:showField="Title">
      <xsd:simpleType>
        <xsd:restriction base="dms:Lookup"/>
      </xsd:simpleType>
    </xsd:element>
    <xsd:element name="ContractStart" ma:index="23" nillable="true" ma:displayName="ContractStart" ma:default="" ma:format="DateOnly" ma:internalName="ContractStart0">
      <xsd:simpleType>
        <xsd:restriction base="dms:DateTime"/>
      </xsd:simpleType>
    </xsd:element>
    <xsd:element name="ContractExpirationMax" ma:index="24" nillable="true" ma:displayName="ContractExpirationMax" ma:default="" ma:format="DateOnly" ma:internalName="ContractExpirationMax0">
      <xsd:simpleType>
        <xsd:restriction base="dms:DateTime"/>
      </xsd:simpleType>
    </xsd:element>
    <xsd:element name="BidID" ma:index="25" nillable="true" ma:displayName="BidID" ma:default="" ma:internalName="BidID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BidCategory xmlns="515d80a1-0dd7-4ed3-8c95-b907d6a15715" xsi:nil="true"/>
    <ContractStart xmlns="515d80a1-0dd7-4ed3-8c95-b907d6a15715" xsi:nil="true"/>
    <BidPost xmlns="b2034ede-32a1-4d1c-ac1e-5c3b753ed439">2023-10-17T04:00:00+00:00</BidPost>
    <ContractExpirationMax xmlns="b2034ede-32a1-4d1c-ac1e-5c3b753ed439" xsi:nil="true"/>
    <BidID xmlns="515d80a1-0dd7-4ed3-8c95-b907d6a15715">24-07</BidID>
    <DocumentSetDescription xmlns="http://schemas.microsoft.com/sharepoint/v3" xsi:nil="true"/>
    <ContractExpirationMax xmlns="515d80a1-0dd7-4ed3-8c95-b907d6a15715" xsi:nil="true"/>
    <BidID xmlns="b2034ede-32a1-4d1c-ac1e-5c3b753ed439">24-07</BidID>
    <ContractStart xmlns="b2034ede-32a1-4d1c-ac1e-5c3b753ed439" xsi:nil="true"/>
    <_dlc_DocIdPersistId xmlns="b2034ede-32a1-4d1c-ac1e-5c3b753ed439" xsi:nil="true"/>
    <ContractExpiration xmlns="b2034ede-32a1-4d1c-ac1e-5c3b753ed439">2026-12-31T05:00:00+00:00</ContractExpiration>
    <BidExpiration xmlns="b2034ede-32a1-4d1c-ac1e-5c3b753ed439">2023-11-14T05:00:00+00:00</BidExpiration>
    <_dlc_DocIdUrl xmlns="b2034ede-32a1-4d1c-ac1e-5c3b753ed439">
      <Url>https://stluciepublicschools.sharepoint.com/sites/Purchasing/_layouts/15/DocIdRedir.aspx?ID=Q4FQ2X6QSMJA-1780849974-2218</Url>
      <Description>Q4FQ2X6QSMJA-1780849974-2218</Description>
    </_dlc_DocIdUrl>
    <_dlc_DocId xmlns="b2034ede-32a1-4d1c-ac1e-5c3b753ed439">Q4FQ2X6QSMJA-1780849974-2218</_dlc_Doc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C9F7732-D5CB-4332-A079-A04D7D0DE7BF}"/>
</file>

<file path=customXml/itemProps2.xml><?xml version="1.0" encoding="utf-8"?>
<ds:datastoreItem xmlns:ds="http://schemas.openxmlformats.org/officeDocument/2006/customXml" ds:itemID="{E2518EF1-8672-4283-B092-EF50D47AA97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1c62822-076c-432a-bfe7-0d59ef14b7be"/>
    <ds:schemaRef ds:uri="a874a745-be9b-4352-9cd8-2637d06196aa"/>
  </ds:schemaRefs>
</ds:datastoreItem>
</file>

<file path=customXml/itemProps3.xml><?xml version="1.0" encoding="utf-8"?>
<ds:datastoreItem xmlns:ds="http://schemas.openxmlformats.org/officeDocument/2006/customXml" ds:itemID="{96A81582-A063-4113-9680-79A8F041C1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706C47-E3F2-48F4-8D31-458285B3F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ALBRITTON, KIMBERLY S.</cp:lastModifiedBy>
  <dcterms:created xsi:type="dcterms:W3CDTF">2020-10-14T15:37:16Z</dcterms:created>
  <dcterms:modified xsi:type="dcterms:W3CDTF">2023-10-11T17:53:41Z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0x010100FD3A54BD4AF32240B7B3975860D52AFE</vt:lpwstr>
  </property>
  <property fmtid="{D5CDD505-2E9C-101B-9397-08002B2CF9AE}" pid="3" name="MediaServiceImageTags">
    <vt:lpwstr/>
  </property>
  <property fmtid="{D5CDD505-2E9C-101B-9397-08002B2CF9AE}" pid="4" name="_dlc_DocIdItemGuid">
    <vt:lpwstr>1b13d788-7c7f-4fb7-be01-c5b555411c90</vt:lpwstr>
  </property>
</Properties>
</file>