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4.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3328"/>
  <workbookPr/>
  <mc:AlternateContent xmlns:mc="http://schemas.openxmlformats.org/markup-compatibility/2006">
    <mc:Choice Requires="x15">
      <x15ac:absPath xmlns:x15ac="http://schemas.microsoft.com/office/spreadsheetml/2010/11/ac" url="https://stluciepublicschools.sharepoint.com/sites/PurchasingTeam/Shared Documents/Solicitations/2022-23/ITB/23-20 Direct Ship Bid/"/>
    </mc:Choice>
  </mc:AlternateContent>
  <xr:revisionPtr revIDLastSave="49" documentId="8_{B0FDE452-2AB8-4911-B9DD-39D4D30E2412}" xr6:coauthVersionLast="45" xr6:coauthVersionMax="45" xr10:uidLastSave="{48FAAD07-C795-4F46-8D4F-8A322FEC63A4}"/>
  <bookViews>
    <workbookView xWindow="-110" yWindow="-110" windowWidth="25180" windowHeight="16260" xr2:uid="{00000000-000D-0000-FFFF-FFFF00000000}"/>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J36" i="1" l="1"/>
  <c r="J27" i="1"/>
  <c r="J9" i="1"/>
  <c r="J96" i="1" l="1"/>
  <c r="J95" i="1"/>
  <c r="J113" i="1" l="1"/>
  <c r="J114" i="1" s="1"/>
  <c r="J106" i="1" l="1"/>
  <c r="J101" i="1"/>
  <c r="J94" i="1"/>
  <c r="J93" i="1"/>
  <c r="J92" i="1"/>
  <c r="J87" i="1"/>
  <c r="J82" i="1"/>
  <c r="J81" i="1"/>
  <c r="J80" i="1"/>
  <c r="J79" i="1"/>
  <c r="J74" i="1"/>
  <c r="J73" i="1"/>
  <c r="J72" i="1"/>
  <c r="J67" i="1"/>
  <c r="J66" i="1"/>
  <c r="J65" i="1"/>
  <c r="J60" i="1"/>
  <c r="J59" i="1"/>
  <c r="J58" i="1"/>
  <c r="J53" i="1"/>
  <c r="J52" i="1"/>
  <c r="J51" i="1"/>
  <c r="J50" i="1"/>
  <c r="J45" i="1"/>
  <c r="J44" i="1"/>
  <c r="J39" i="1"/>
  <c r="J38" i="1"/>
  <c r="J37" i="1"/>
  <c r="J31" i="1"/>
  <c r="J32" i="1" s="1"/>
  <c r="J26" i="1"/>
  <c r="J25" i="1"/>
  <c r="J24" i="1"/>
  <c r="J23" i="1"/>
  <c r="J22" i="1"/>
  <c r="J21" i="1"/>
  <c r="J20" i="1"/>
  <c r="J19" i="1"/>
  <c r="J18" i="1"/>
  <c r="J17" i="1"/>
  <c r="J16" i="1"/>
  <c r="J15" i="1"/>
  <c r="J14" i="1"/>
  <c r="J13" i="1"/>
  <c r="J8" i="1"/>
  <c r="J7" i="1"/>
  <c r="J6" i="1"/>
  <c r="J46" i="1" l="1"/>
  <c r="J97" i="1"/>
  <c r="J54" i="1"/>
  <c r="J75" i="1" l="1"/>
  <c r="J107" i="1" l="1"/>
  <c r="J102" i="1" l="1"/>
  <c r="J88" i="1"/>
  <c r="J83" i="1"/>
  <c r="J68" i="1"/>
  <c r="J61" i="1"/>
  <c r="J40" i="1" l="1"/>
</calcChain>
</file>

<file path=xl/sharedStrings.xml><?xml version="1.0" encoding="utf-8"?>
<sst xmlns="http://schemas.openxmlformats.org/spreadsheetml/2006/main" count="371" uniqueCount="118">
  <si>
    <t xml:space="preserve">Manufacturer </t>
  </si>
  <si>
    <t xml:space="preserve">Commodity Code </t>
  </si>
  <si>
    <t xml:space="preserve">Item Code </t>
  </si>
  <si>
    <t xml:space="preserve">Product Description </t>
  </si>
  <si>
    <t xml:space="preserve">Quantity Cases </t>
  </si>
  <si>
    <t xml:space="preserve">Cost </t>
  </si>
  <si>
    <t xml:space="preserve">Fixed Fee </t>
  </si>
  <si>
    <t xml:space="preserve">Pass Through Value </t>
  </si>
  <si>
    <t xml:space="preserve">Pre-Sliced Brown Turkey Breast Steak </t>
  </si>
  <si>
    <t xml:space="preserve">Turkey Barbacoa </t>
  </si>
  <si>
    <t>J.T.M</t>
  </si>
  <si>
    <t xml:space="preserve">Cheese Sauce Cheddar </t>
  </si>
  <si>
    <t xml:space="preserve">Alfredo Sauce </t>
  </si>
  <si>
    <t xml:space="preserve">Queso Blanco </t>
  </si>
  <si>
    <t xml:space="preserve">Hot Honey Beef Sloppy Joe </t>
  </si>
  <si>
    <t xml:space="preserve">Beef Sloppy Joe </t>
  </si>
  <si>
    <t>CP5407</t>
  </si>
  <si>
    <t>CP545</t>
  </si>
  <si>
    <t>CP5670</t>
  </si>
  <si>
    <t xml:space="preserve">Beef Steak Patty </t>
  </si>
  <si>
    <t>N/A</t>
  </si>
  <si>
    <t xml:space="preserve">Three Bean Chili </t>
  </si>
  <si>
    <t xml:space="preserve">Korean BBQ Sauce </t>
  </si>
  <si>
    <t xml:space="preserve">Sweet Thai Chili </t>
  </si>
  <si>
    <t xml:space="preserve">General Tso's </t>
  </si>
  <si>
    <t xml:space="preserve">Sweet &amp; Sour </t>
  </si>
  <si>
    <t xml:space="preserve">Orange Sauce </t>
  </si>
  <si>
    <t>Hormel/Jennie-O</t>
  </si>
  <si>
    <t xml:space="preserve">Tyson/Bosco </t>
  </si>
  <si>
    <t xml:space="preserve">Bosco's Cheese Bread Stick </t>
  </si>
  <si>
    <t xml:space="preserve">Cargill Kitchen Solutions </t>
  </si>
  <si>
    <t xml:space="preserve">Frozen Egg Product w/citric acid </t>
  </si>
  <si>
    <t xml:space="preserve">Colby Cheese Skillet Omelet </t>
  </si>
  <si>
    <t xml:space="preserve">Egg Bake Bites w/Turkey and Cheddar Cheese </t>
  </si>
  <si>
    <t xml:space="preserve">Grilled Egg Patties </t>
  </si>
  <si>
    <t xml:space="preserve">Yangs 5th Taste </t>
  </si>
  <si>
    <t>8-52724-1555-5</t>
  </si>
  <si>
    <t xml:space="preserve">Foster Farms /Fernando's </t>
  </si>
  <si>
    <t xml:space="preserve">Pork Sausage, Egg&amp;Cheese Breakfast Burrito </t>
  </si>
  <si>
    <t xml:space="preserve">Cheese &amp; Bean Burrito </t>
  </si>
  <si>
    <t xml:space="preserve">Beef,Cheese,&amp; Bean Fiesta Burrito </t>
  </si>
  <si>
    <t xml:space="preserve">Chicken Corn Dog </t>
  </si>
  <si>
    <t xml:space="preserve">Nardone Bros. </t>
  </si>
  <si>
    <t>96WW24x6</t>
  </si>
  <si>
    <t xml:space="preserve">4x6 WW Cheese Pizza </t>
  </si>
  <si>
    <t>96WWMEX2</t>
  </si>
  <si>
    <t xml:space="preserve">6"WW Beef Ranchero Pizza </t>
  </si>
  <si>
    <t>96WBTS1</t>
  </si>
  <si>
    <t xml:space="preserve">4"WW Turkey Sausage Breakfast Pizza Bagel </t>
  </si>
  <si>
    <t xml:space="preserve">Tony's </t>
  </si>
  <si>
    <t xml:space="preserve">4x6 WG Cheese Pizza </t>
  </si>
  <si>
    <t xml:space="preserve">WG Beef Fiestada Pizza </t>
  </si>
  <si>
    <t xml:space="preserve">WG Breakfast Bagel with Egg and Turkey Sausage </t>
  </si>
  <si>
    <t>8-52724-15559-3</t>
  </si>
  <si>
    <t xml:space="preserve">Gluten Free BBQ Teriyaki Chicken </t>
  </si>
  <si>
    <t xml:space="preserve">Pretzel Bites </t>
  </si>
  <si>
    <t>Turkey Italian Combo</t>
  </si>
  <si>
    <t xml:space="preserve">Rich </t>
  </si>
  <si>
    <t xml:space="preserve">Pizza Crust 3.25oz </t>
  </si>
  <si>
    <t xml:space="preserve">Tubito's Pizza </t>
  </si>
  <si>
    <t xml:space="preserve">Pizza Crust WW Par Baked </t>
  </si>
  <si>
    <t xml:space="preserve">WG Sweet Hawaiian Roll Dough </t>
  </si>
  <si>
    <t xml:space="preserve">Proof &amp; Bake Roll Dough Submarine </t>
  </si>
  <si>
    <t xml:space="preserve">16" Sheeted Pizza Dough with Sauce Ring </t>
  </si>
  <si>
    <t xml:space="preserve">FatCat Bakery </t>
  </si>
  <si>
    <t>PMP48-4</t>
  </si>
  <si>
    <t xml:space="preserve">Pumpkin Spice Scone Dough </t>
  </si>
  <si>
    <t>CCH48-4</t>
  </si>
  <si>
    <t xml:space="preserve">Chocolate Chip Scone Dough </t>
  </si>
  <si>
    <t>LEM48-4</t>
  </si>
  <si>
    <t xml:space="preserve">Lemon Drop Scone Dough </t>
  </si>
  <si>
    <t xml:space="preserve">Hot Pie Inc </t>
  </si>
  <si>
    <t xml:space="preserve">Beef Patty Jamaican </t>
  </si>
  <si>
    <t xml:space="preserve">Miami Beef </t>
  </si>
  <si>
    <t xml:space="preserve">2.703 Beef Patty (2 MMA) </t>
  </si>
  <si>
    <t xml:space="preserve">Rich Chicks </t>
  </si>
  <si>
    <t>Artisan Whole Muscle Breaded Chicken Patty</t>
  </si>
  <si>
    <t xml:space="preserve">Dark Meat Breakfast Sausage Patty </t>
  </si>
  <si>
    <t xml:space="preserve">Artisan Breaded Dark Meat Chicken Popper </t>
  </si>
  <si>
    <t xml:space="preserve"> Manufacture Category 1</t>
  </si>
  <si>
    <t xml:space="preserve"> Manufacture Category 2</t>
  </si>
  <si>
    <t xml:space="preserve"> Manufacture Category 3</t>
  </si>
  <si>
    <t xml:space="preserve"> Manufacture Category 4</t>
  </si>
  <si>
    <t xml:space="preserve"> Manufacture Category 5</t>
  </si>
  <si>
    <t xml:space="preserve"> Manufacture Category 6</t>
  </si>
  <si>
    <t xml:space="preserve"> Manufacture Category 7</t>
  </si>
  <si>
    <t xml:space="preserve"> Manufacture Category 8</t>
  </si>
  <si>
    <t xml:space="preserve"> Manufacture Category 9</t>
  </si>
  <si>
    <t xml:space="preserve"> Manufacture Category 10</t>
  </si>
  <si>
    <t xml:space="preserve"> Manufacture Category 11</t>
  </si>
  <si>
    <t xml:space="preserve"> Manufacture Category 12</t>
  </si>
  <si>
    <t xml:space="preserve"> Manufacture Category 13</t>
  </si>
  <si>
    <t xml:space="preserve"> Manufacture Category 14</t>
  </si>
  <si>
    <t xml:space="preserve">Cases per Pallet </t>
  </si>
  <si>
    <t>Can the Pallet be mixed Products Yor N</t>
  </si>
  <si>
    <t xml:space="preserve">Pallet Minimum per Order </t>
  </si>
  <si>
    <t xml:space="preserve"> Manufacture Category 15</t>
  </si>
  <si>
    <t>El Mairasol, Inc</t>
  </si>
  <si>
    <t>L1345</t>
  </si>
  <si>
    <t>Extended Prices ( less NOI)</t>
  </si>
  <si>
    <t>Cost of Commercial Equivalent  per case</t>
  </si>
  <si>
    <t xml:space="preserve">Commercial Code (if different ) </t>
  </si>
  <si>
    <t xml:space="preserve">Sweet Teriyaki Sauce </t>
  </si>
  <si>
    <t xml:space="preserve">Extended Prices </t>
  </si>
  <si>
    <t>Mandarin Orange Chicken Jr.</t>
  </si>
  <si>
    <t>Low Sod. Ultra grain Tortillas "6</t>
  </si>
  <si>
    <t>Low SOD. Whole Wheat Tortillas "10</t>
  </si>
  <si>
    <t>WGDCMFN-9#</t>
  </si>
  <si>
    <t xml:space="preserve">Whole Grain Double Cocoa Muffin Batter </t>
  </si>
  <si>
    <t xml:space="preserve">Whole Grain Cowgirl Bread/Muffin Batter with Streusel </t>
  </si>
  <si>
    <t>WGCOWMFN-9#</t>
  </si>
  <si>
    <t>ATTACHMENT H - PRICING SCHEDULE</t>
  </si>
  <si>
    <t>RENEWAL RATES - The ITB proposes a one year contract with up to three one year renewals. Provide each year's percentage increase below.</t>
  </si>
  <si>
    <t>YEAR 1 - RENEWAL RATE</t>
  </si>
  <si>
    <t>YEAR 2 - RENEWAL RATE</t>
  </si>
  <si>
    <t>YEAR 3 - RENEWAL RATE</t>
  </si>
  <si>
    <t>(Enter as percent)</t>
  </si>
  <si>
    <t xml:space="preserve">NO PRODUCT WILL BE CONSIDERED FOR AN AWARD IF AN APPROVED NUTRITIONAL ANALYSIS SHEET, PRODUCT FORMULATION STATEMENT, CN LABEL OR CREDITING STATEMENT (IF APPLICABLE) AND SPECIFICATION SHEET DOES NOT ACCOMPANY THE BID PRICE.  The District reserves the right to increase or decrease quantities listed. Quantities listed below are estimates based on anticipated usage and may change based on student enrollment. Items will be awarded by Manufacturer Category. Also include below the optional renewal rate percent increase to provided pricing for each possible renewal year.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</si>
</sst>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5" x14ac:knownFonts="1">
    <font>
      <sz val="11"/>
      <color theme="1"/>
      <name val="Calibri"/>
      <family val="2"/>
      <scheme val="minor"/>
    </font>
    <font>
      <sz val="11"/>
      <color theme="1"/>
      <name val="Calibri"/>
      <family val="2"/>
      <scheme val="minor"/>
    </font>
    <font>
      <b/>
      <sz val="11"/>
      <color theme="1"/>
      <name val="Calibri"/>
      <family val="2"/>
      <scheme val="minor"/>
    </font>
    <font>
      <sz val="12"/>
      <color theme="1"/>
      <name val="Calibri"/>
      <family val="2"/>
      <scheme val="minor"/>
    </font>
    <font>
      <sz val="16"/>
      <color theme="1"/>
      <name val="Calibri"/>
      <family val="2"/>
      <scheme val="minor"/>
    </font>
  </fonts>
  <fills count="10">
    <fill>
      <patternFill patternType="none"/>
    </fill>
    <fill>
      <patternFill patternType="gray125"/>
    </fill>
    <fill>
      <patternFill patternType="solid">
        <fgColor theme="7"/>
        <bgColor indexed="64"/>
      </patternFill>
    </fill>
    <fill>
      <patternFill patternType="solid">
        <fgColor theme="1"/>
        <bgColor indexed="64"/>
      </patternFill>
    </fill>
    <fill>
      <patternFill patternType="solid">
        <fgColor theme="0"/>
        <bgColor indexed="64"/>
      </patternFill>
    </fill>
    <fill>
      <patternFill patternType="solid">
        <fgColor rgb="FF00B0F0"/>
        <bgColor indexed="64"/>
      </patternFill>
    </fill>
    <fill>
      <patternFill patternType="solid">
        <fgColor rgb="FFFFFF00"/>
        <bgColor indexed="64"/>
      </patternFill>
    </fill>
    <fill>
      <patternFill patternType="solid">
        <fgColor theme="4"/>
        <bgColor indexed="64"/>
      </patternFill>
    </fill>
    <fill>
      <patternFill patternType="solid">
        <fgColor theme="0" tint="-0.249977111117893"/>
        <bgColor indexed="64"/>
      </patternFill>
    </fill>
    <fill>
      <patternFill patternType="solid">
        <fgColor theme="0" tint="-0.149998474074526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thin">
        <color indexed="64"/>
      </bottom>
      <diagonal/>
    </border>
    <border>
      <left style="thin">
        <color indexed="64"/>
      </left>
      <right/>
      <top/>
      <bottom/>
      <diagonal/>
    </border>
  </borders>
  <cellStyleXfs count="3">
    <xf numFmtId="0" fontId="0" fillId="0" borderId="0"/>
    <xf numFmtId="44" fontId="1" fillId="0" borderId="0" applyFont="0" applyFill="0" applyBorder="0" applyAlignment="0" applyProtection="0"/>
    <xf numFmtId="9" fontId="1" fillId="0" borderId="0" applyFont="0" applyFill="0" applyBorder="0" applyAlignment="0" applyProtection="0"/>
  </cellStyleXfs>
  <cellXfs count="47">
    <xf numFmtId="0" fontId="0" fillId="0" borderId="0" xfId="0"/>
    <xf numFmtId="0" fontId="0" fillId="0" borderId="0" xfId="0" applyAlignment="1">
      <alignment horizontal="center"/>
    </xf>
    <xf numFmtId="0" fontId="0" fillId="2" borderId="1" xfId="0" applyFill="1" applyBorder="1" applyAlignment="1">
      <alignment wrapText="1"/>
    </xf>
    <xf numFmtId="0" fontId="0" fillId="0" borderId="1" xfId="0" applyBorder="1"/>
    <xf numFmtId="0" fontId="0" fillId="0" borderId="1" xfId="0" applyBorder="1" applyAlignment="1">
      <alignment horizontal="center" wrapText="1"/>
    </xf>
    <xf numFmtId="0" fontId="0" fillId="3" borderId="1" xfId="0" applyFill="1" applyBorder="1"/>
    <xf numFmtId="0" fontId="0" fillId="0" borderId="1" xfId="0" applyBorder="1" applyAlignment="1">
      <alignment horizontal="right"/>
    </xf>
    <xf numFmtId="0" fontId="0" fillId="3" borderId="0" xfId="0" applyFill="1"/>
    <xf numFmtId="0" fontId="0" fillId="0" borderId="1" xfId="0" applyBorder="1" applyAlignment="1"/>
    <xf numFmtId="0" fontId="0" fillId="5" borderId="1" xfId="0" applyFill="1" applyBorder="1" applyAlignment="1">
      <alignment wrapText="1"/>
    </xf>
    <xf numFmtId="0" fontId="0" fillId="4" borderId="1" xfId="0" applyFill="1" applyBorder="1" applyAlignment="1">
      <alignment wrapText="1"/>
    </xf>
    <xf numFmtId="0" fontId="0" fillId="3" borderId="1" xfId="0" applyFont="1" applyFill="1" applyBorder="1" applyAlignment="1">
      <alignment wrapText="1"/>
    </xf>
    <xf numFmtId="0" fontId="0" fillId="4" borderId="1" xfId="0" applyFill="1" applyBorder="1" applyAlignment="1">
      <alignment horizontal="center" wrapText="1"/>
    </xf>
    <xf numFmtId="0" fontId="0" fillId="2" borderId="2" xfId="0" applyFill="1" applyBorder="1" applyAlignment="1">
      <alignment horizontal="center" wrapText="1"/>
    </xf>
    <xf numFmtId="44" fontId="0" fillId="0" borderId="1" xfId="1" applyFont="1" applyBorder="1"/>
    <xf numFmtId="0" fontId="0" fillId="2" borderId="1" xfId="0" applyFill="1" applyBorder="1" applyAlignment="1">
      <alignment horizontal="center" wrapText="1"/>
    </xf>
    <xf numFmtId="0" fontId="0" fillId="5" borderId="2" xfId="0" applyFill="1" applyBorder="1" applyAlignment="1">
      <alignment horizontal="center" wrapText="1"/>
    </xf>
    <xf numFmtId="44" fontId="0" fillId="3" borderId="1" xfId="1" applyFont="1" applyFill="1" applyBorder="1"/>
    <xf numFmtId="0" fontId="0" fillId="4" borderId="2" xfId="0" applyFill="1" applyBorder="1" applyAlignment="1">
      <alignment horizontal="center" wrapText="1"/>
    </xf>
    <xf numFmtId="0" fontId="0" fillId="3" borderId="1" xfId="0" applyFill="1" applyBorder="1" applyAlignment="1">
      <alignment wrapText="1"/>
    </xf>
    <xf numFmtId="0" fontId="0" fillId="6" borderId="2" xfId="0" applyFill="1" applyBorder="1" applyAlignment="1">
      <alignment horizontal="center" wrapText="1"/>
    </xf>
    <xf numFmtId="0" fontId="0" fillId="0" borderId="1" xfId="0" applyBorder="1" applyAlignment="1">
      <alignment horizontal="center"/>
    </xf>
    <xf numFmtId="0" fontId="0" fillId="3" borderId="1" xfId="0" applyFill="1" applyBorder="1" applyAlignment="1">
      <alignment horizontal="center"/>
    </xf>
    <xf numFmtId="44" fontId="0" fillId="0" borderId="1" xfId="1" applyFont="1" applyBorder="1" applyAlignment="1">
      <alignment horizontal="center"/>
    </xf>
    <xf numFmtId="44" fontId="0" fillId="3" borderId="1" xfId="1" applyFont="1" applyFill="1" applyBorder="1" applyAlignment="1">
      <alignment horizontal="center"/>
    </xf>
    <xf numFmtId="0" fontId="0" fillId="3" borderId="0" xfId="0" applyFill="1" applyAlignment="1">
      <alignment horizontal="center"/>
    </xf>
    <xf numFmtId="0" fontId="0" fillId="0" borderId="1" xfId="0" applyFill="1" applyBorder="1" applyAlignment="1">
      <alignment horizontal="center"/>
    </xf>
    <xf numFmtId="0" fontId="0" fillId="5" borderId="1" xfId="0" applyFill="1" applyBorder="1" applyAlignment="1">
      <alignment horizontal="center" wrapText="1"/>
    </xf>
    <xf numFmtId="0" fontId="0" fillId="0" borderId="0" xfId="0" applyAlignment="1">
      <alignment horizontal="left"/>
    </xf>
    <xf numFmtId="0" fontId="0" fillId="2" borderId="1" xfId="0" applyFill="1" applyBorder="1" applyAlignment="1">
      <alignment horizontal="left" wrapText="1"/>
    </xf>
    <xf numFmtId="0" fontId="0" fillId="0" borderId="1" xfId="0" applyBorder="1" applyAlignment="1">
      <alignment horizontal="left" wrapText="1"/>
    </xf>
    <xf numFmtId="0" fontId="0" fillId="0" borderId="1" xfId="0" applyBorder="1" applyAlignment="1">
      <alignment horizontal="left"/>
    </xf>
    <xf numFmtId="0" fontId="0" fillId="3" borderId="1" xfId="0" applyFill="1" applyBorder="1" applyAlignment="1">
      <alignment horizontal="left"/>
    </xf>
    <xf numFmtId="0" fontId="0" fillId="0" borderId="1" xfId="0" applyFill="1" applyBorder="1" applyAlignment="1">
      <alignment horizontal="left"/>
    </xf>
    <xf numFmtId="0" fontId="0" fillId="3" borderId="0" xfId="0" applyFill="1" applyAlignment="1">
      <alignment horizontal="left"/>
    </xf>
    <xf numFmtId="0" fontId="0" fillId="0" borderId="1" xfId="0" applyFill="1" applyBorder="1" applyAlignment="1">
      <alignment horizontal="left" wrapText="1"/>
    </xf>
    <xf numFmtId="0" fontId="0" fillId="5" borderId="1" xfId="0" applyFill="1" applyBorder="1" applyAlignment="1">
      <alignment horizontal="left" wrapText="1"/>
    </xf>
    <xf numFmtId="0" fontId="0" fillId="4" borderId="1" xfId="0" applyFill="1" applyBorder="1" applyAlignment="1">
      <alignment horizontal="left" wrapText="1"/>
    </xf>
    <xf numFmtId="44" fontId="0" fillId="0" borderId="3" xfId="1" applyFont="1" applyBorder="1" applyAlignment="1">
      <alignment horizontal="center"/>
    </xf>
    <xf numFmtId="44" fontId="2" fillId="0" borderId="4" xfId="0" applyNumberFormat="1" applyFont="1" applyBorder="1" applyAlignment="1">
      <alignment horizontal="center"/>
    </xf>
    <xf numFmtId="0" fontId="0" fillId="3" borderId="1" xfId="0" applyFill="1" applyBorder="1" applyAlignment="1">
      <alignment horizontal="center" wrapText="1"/>
    </xf>
    <xf numFmtId="9" fontId="0" fillId="0" borderId="1" xfId="2" applyFont="1" applyBorder="1" applyAlignment="1">
      <alignment horizontal="center"/>
    </xf>
    <xf numFmtId="0" fontId="2" fillId="8" borderId="0" xfId="0" applyFont="1" applyFill="1" applyAlignment="1">
      <alignment horizontal="left"/>
    </xf>
    <xf numFmtId="0" fontId="0" fillId="5" borderId="5" xfId="0" applyFill="1" applyBorder="1" applyAlignment="1">
      <alignment horizontal="left" vertical="center" wrapText="1"/>
    </xf>
    <xf numFmtId="0" fontId="0" fillId="5" borderId="0" xfId="0" applyFill="1" applyBorder="1" applyAlignment="1">
      <alignment horizontal="left" vertical="center" wrapText="1"/>
    </xf>
    <xf numFmtId="0" fontId="3" fillId="9" borderId="0" xfId="0" applyFont="1" applyFill="1" applyAlignment="1">
      <alignment horizontal="left" vertical="center" wrapText="1"/>
    </xf>
    <xf numFmtId="0" fontId="4" fillId="7" borderId="0" xfId="0" applyFont="1" applyFill="1" applyAlignment="1">
      <alignment horizontal="center"/>
    </xf>
  </cellXfs>
  <cellStyles count="3">
    <cellStyle name="Currency" xfId="1" builtinId="4"/>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 Id="rId9" Type="http://schemas.openxmlformats.org/officeDocument/2006/relationships/customXml" Target="../customXml/item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R122"/>
  <sheetViews>
    <sheetView tabSelected="1" workbookViewId="0">
      <selection activeCell="D5" sqref="D5"/>
    </sheetView>
  </sheetViews>
  <sheetFormatPr defaultRowHeight="14.5" x14ac:dyDescent="0.35"/>
  <cols>
    <col min="1" max="1" width="4" customWidth="1"/>
    <col min="2" max="2" width="15.7265625" customWidth="1"/>
    <col min="3" max="3" width="14.81640625" customWidth="1"/>
    <col min="4" max="4" width="15.1796875" style="1" customWidth="1"/>
    <col min="5" max="5" width="25" style="28" customWidth="1"/>
    <col min="6" max="6" width="17.36328125" style="1" customWidth="1"/>
    <col min="7" max="7" width="12.453125" customWidth="1"/>
    <col min="8" max="8" width="8.7265625" style="1"/>
    <col min="9" max="9" width="11.81640625" style="1" customWidth="1"/>
    <col min="10" max="10" width="13.36328125" style="1" customWidth="1"/>
    <col min="11" max="12" width="8.7265625" style="1"/>
    <col min="13" max="13" width="14" style="1" customWidth="1"/>
    <col min="14" max="14" width="12.81640625" style="1" customWidth="1"/>
    <col min="15" max="15" width="14.90625" style="1" customWidth="1"/>
    <col min="16" max="18" width="8.7265625" style="1"/>
  </cols>
  <sheetData>
    <row r="1" spans="1:18" ht="21" x14ac:dyDescent="0.5">
      <c r="A1" s="46" t="s">
        <v>111</v>
      </c>
      <c r="B1" s="46"/>
      <c r="C1" s="46"/>
      <c r="D1" s="46"/>
      <c r="E1" s="46"/>
      <c r="F1" s="46"/>
      <c r="G1" s="46"/>
      <c r="H1" s="46"/>
      <c r="I1" s="46"/>
      <c r="J1" s="46"/>
      <c r="K1" s="46"/>
      <c r="L1" s="46"/>
      <c r="M1" s="46"/>
      <c r="N1" s="46"/>
      <c r="O1" s="46"/>
      <c r="P1" s="46"/>
      <c r="Q1" s="46"/>
      <c r="R1" s="46"/>
    </row>
    <row r="2" spans="1:18" ht="57" customHeight="1" x14ac:dyDescent="0.35">
      <c r="A2" s="45" t="s">
        <v>117</v>
      </c>
      <c r="B2" s="45"/>
      <c r="C2" s="45"/>
      <c r="D2" s="45"/>
      <c r="E2" s="45"/>
      <c r="F2" s="45"/>
      <c r="G2" s="45"/>
      <c r="H2" s="45"/>
      <c r="I2" s="45"/>
      <c r="J2" s="45"/>
      <c r="K2" s="45"/>
      <c r="L2" s="45"/>
      <c r="M2" s="45"/>
      <c r="N2" s="45"/>
      <c r="O2" s="45"/>
      <c r="P2" s="45"/>
      <c r="Q2" s="45"/>
      <c r="R2" s="45"/>
    </row>
    <row r="4" spans="1:18" x14ac:dyDescent="0.35">
      <c r="A4" s="42" t="s">
        <v>79</v>
      </c>
      <c r="B4" s="42"/>
      <c r="C4" s="42"/>
      <c r="D4" s="42"/>
      <c r="E4" s="42"/>
      <c r="F4" s="42"/>
      <c r="G4" s="42"/>
      <c r="H4" s="42"/>
      <c r="I4" s="42"/>
      <c r="J4" s="42"/>
      <c r="K4" s="42"/>
      <c r="L4" s="42"/>
      <c r="M4" s="42"/>
      <c r="N4" s="42"/>
      <c r="O4" s="42"/>
      <c r="P4" s="42"/>
      <c r="Q4" s="42"/>
      <c r="R4" s="42"/>
    </row>
    <row r="5" spans="1:18" ht="72.5" x14ac:dyDescent="0.35">
      <c r="B5" s="2" t="s">
        <v>0</v>
      </c>
      <c r="C5" s="2" t="s">
        <v>1</v>
      </c>
      <c r="D5" s="15" t="s">
        <v>2</v>
      </c>
      <c r="E5" s="29" t="s">
        <v>3</v>
      </c>
      <c r="F5" s="15" t="s">
        <v>4</v>
      </c>
      <c r="G5" s="2" t="s">
        <v>5</v>
      </c>
      <c r="H5" s="15" t="s">
        <v>6</v>
      </c>
      <c r="I5" s="15" t="s">
        <v>7</v>
      </c>
      <c r="J5" s="15" t="s">
        <v>99</v>
      </c>
      <c r="K5" s="13" t="s">
        <v>93</v>
      </c>
      <c r="L5" s="13" t="s">
        <v>95</v>
      </c>
      <c r="M5" s="13" t="s">
        <v>94</v>
      </c>
      <c r="N5" s="20" t="s">
        <v>101</v>
      </c>
      <c r="O5" s="20" t="s">
        <v>100</v>
      </c>
      <c r="P5" s="20" t="s">
        <v>93</v>
      </c>
      <c r="Q5" s="20" t="s">
        <v>95</v>
      </c>
      <c r="R5" s="20" t="s">
        <v>94</v>
      </c>
    </row>
    <row r="6" spans="1:18" ht="29" x14ac:dyDescent="0.35">
      <c r="B6" s="8" t="s">
        <v>27</v>
      </c>
      <c r="C6" s="3">
        <v>100124</v>
      </c>
      <c r="D6" s="21">
        <v>230324</v>
      </c>
      <c r="E6" s="30" t="s">
        <v>8</v>
      </c>
      <c r="F6" s="26">
        <v>300</v>
      </c>
      <c r="G6" s="14"/>
      <c r="H6" s="23"/>
      <c r="I6" s="23"/>
      <c r="J6" s="23">
        <f>+G6+H6+-I6</f>
        <v>0</v>
      </c>
      <c r="K6" s="21"/>
      <c r="L6" s="21"/>
      <c r="M6" s="21"/>
      <c r="N6" s="21"/>
      <c r="O6" s="23"/>
      <c r="P6" s="21"/>
      <c r="Q6" s="21"/>
      <c r="R6" s="21"/>
    </row>
    <row r="7" spans="1:18" x14ac:dyDescent="0.35">
      <c r="B7" s="8" t="s">
        <v>27</v>
      </c>
      <c r="C7" s="3">
        <v>100124</v>
      </c>
      <c r="D7" s="21">
        <v>131053</v>
      </c>
      <c r="E7" s="31" t="s">
        <v>9</v>
      </c>
      <c r="F7" s="21">
        <v>300</v>
      </c>
      <c r="G7" s="14"/>
      <c r="H7" s="23"/>
      <c r="I7" s="23"/>
      <c r="J7" s="23">
        <f>+G7+H7+-I7</f>
        <v>0</v>
      </c>
      <c r="K7" s="21"/>
      <c r="L7" s="21"/>
      <c r="M7" s="21"/>
      <c r="N7" s="21"/>
      <c r="O7" s="23"/>
      <c r="P7" s="21"/>
      <c r="Q7" s="21"/>
      <c r="R7" s="21"/>
    </row>
    <row r="8" spans="1:18" ht="15" thickBot="1" x14ac:dyDescent="0.4">
      <c r="B8" s="8" t="s">
        <v>27</v>
      </c>
      <c r="C8" s="3">
        <v>100124</v>
      </c>
      <c r="D8" s="21">
        <v>209612</v>
      </c>
      <c r="E8" s="31" t="s">
        <v>56</v>
      </c>
      <c r="F8" s="21">
        <v>300</v>
      </c>
      <c r="G8" s="14"/>
      <c r="H8" s="23"/>
      <c r="I8" s="23"/>
      <c r="J8" s="38">
        <f>+G8+H8+-I8</f>
        <v>0</v>
      </c>
      <c r="K8" s="21"/>
      <c r="L8" s="21"/>
      <c r="M8" s="21"/>
      <c r="N8" s="21"/>
      <c r="O8" s="23"/>
      <c r="P8" s="21"/>
      <c r="Q8" s="21"/>
      <c r="R8" s="21"/>
    </row>
    <row r="9" spans="1:18" ht="15" thickTop="1" x14ac:dyDescent="0.35">
      <c r="B9" s="5"/>
      <c r="C9" s="5"/>
      <c r="D9" s="22"/>
      <c r="E9" s="32"/>
      <c r="F9" s="22"/>
      <c r="G9" s="5"/>
      <c r="H9" s="22"/>
      <c r="I9" s="22"/>
      <c r="J9" s="39">
        <f>SUM(J6:J8)</f>
        <v>0</v>
      </c>
      <c r="K9" s="22"/>
      <c r="L9" s="22"/>
      <c r="M9" s="22"/>
      <c r="N9" s="22"/>
      <c r="O9" s="24"/>
      <c r="P9" s="22"/>
      <c r="Q9" s="22"/>
      <c r="R9" s="22"/>
    </row>
    <row r="10" spans="1:18" x14ac:dyDescent="0.35">
      <c r="B10" s="1"/>
    </row>
    <row r="11" spans="1:18" x14ac:dyDescent="0.35">
      <c r="A11" s="42" t="s">
        <v>80</v>
      </c>
      <c r="B11" s="42"/>
      <c r="C11" s="42"/>
      <c r="D11" s="42"/>
      <c r="E11" s="42"/>
      <c r="F11" s="42"/>
      <c r="G11" s="42"/>
      <c r="H11" s="42"/>
      <c r="I11" s="42"/>
      <c r="J11" s="42"/>
      <c r="K11" s="42"/>
      <c r="L11" s="42"/>
      <c r="M11" s="42"/>
      <c r="N11" s="42"/>
      <c r="O11" s="42"/>
      <c r="P11" s="42"/>
      <c r="Q11" s="42"/>
      <c r="R11" s="42"/>
    </row>
    <row r="12" spans="1:18" ht="72.5" x14ac:dyDescent="0.35">
      <c r="B12" s="2" t="s">
        <v>0</v>
      </c>
      <c r="C12" s="2" t="s">
        <v>1</v>
      </c>
      <c r="D12" s="15" t="s">
        <v>2</v>
      </c>
      <c r="E12" s="29" t="s">
        <v>3</v>
      </c>
      <c r="F12" s="15" t="s">
        <v>4</v>
      </c>
      <c r="G12" s="2" t="s">
        <v>5</v>
      </c>
      <c r="H12" s="15" t="s">
        <v>6</v>
      </c>
      <c r="I12" s="15" t="s">
        <v>7</v>
      </c>
      <c r="J12" s="15" t="s">
        <v>99</v>
      </c>
      <c r="K12" s="13" t="s">
        <v>93</v>
      </c>
      <c r="L12" s="13" t="s">
        <v>95</v>
      </c>
      <c r="M12" s="13" t="s">
        <v>94</v>
      </c>
      <c r="N12" s="20" t="s">
        <v>101</v>
      </c>
      <c r="O12" s="20" t="s">
        <v>100</v>
      </c>
      <c r="P12" s="20" t="s">
        <v>93</v>
      </c>
      <c r="Q12" s="20" t="s">
        <v>95</v>
      </c>
      <c r="R12" s="20" t="s">
        <v>94</v>
      </c>
    </row>
    <row r="13" spans="1:18" x14ac:dyDescent="0.35">
      <c r="B13" s="3" t="s">
        <v>10</v>
      </c>
      <c r="C13" s="3">
        <v>110242</v>
      </c>
      <c r="D13" s="21">
        <v>5705</v>
      </c>
      <c r="E13" s="31" t="s">
        <v>11</v>
      </c>
      <c r="F13" s="21">
        <v>500</v>
      </c>
      <c r="G13" s="14"/>
      <c r="H13" s="23"/>
      <c r="I13" s="23"/>
      <c r="J13" s="23">
        <f t="shared" ref="J13:J26" si="0">+G13+H13+-I13</f>
        <v>0</v>
      </c>
      <c r="K13" s="21"/>
      <c r="L13" s="21"/>
      <c r="M13" s="21"/>
      <c r="N13" s="21"/>
      <c r="O13" s="23"/>
      <c r="P13" s="21"/>
      <c r="Q13" s="21"/>
      <c r="R13" s="21"/>
    </row>
    <row r="14" spans="1:18" x14ac:dyDescent="0.35">
      <c r="B14" s="3" t="s">
        <v>10</v>
      </c>
      <c r="C14" s="3">
        <v>110242</v>
      </c>
      <c r="D14" s="21">
        <v>5722</v>
      </c>
      <c r="E14" s="31" t="s">
        <v>12</v>
      </c>
      <c r="F14" s="21">
        <v>300</v>
      </c>
      <c r="G14" s="14"/>
      <c r="H14" s="23"/>
      <c r="I14" s="23"/>
      <c r="J14" s="23">
        <f t="shared" si="0"/>
        <v>0</v>
      </c>
      <c r="K14" s="21"/>
      <c r="L14" s="21"/>
      <c r="M14" s="21"/>
      <c r="N14" s="21"/>
      <c r="O14" s="23"/>
      <c r="P14" s="21"/>
      <c r="Q14" s="21"/>
      <c r="R14" s="21"/>
    </row>
    <row r="15" spans="1:18" x14ac:dyDescent="0.35">
      <c r="B15" s="3" t="s">
        <v>10</v>
      </c>
      <c r="C15" s="3">
        <v>110242</v>
      </c>
      <c r="D15" s="21">
        <v>5718</v>
      </c>
      <c r="E15" s="31" t="s">
        <v>13</v>
      </c>
      <c r="F15" s="21">
        <v>300</v>
      </c>
      <c r="G15" s="14"/>
      <c r="H15" s="23"/>
      <c r="I15" s="23"/>
      <c r="J15" s="23">
        <f t="shared" si="0"/>
        <v>0</v>
      </c>
      <c r="K15" s="21"/>
      <c r="L15" s="21"/>
      <c r="M15" s="21"/>
      <c r="N15" s="21"/>
      <c r="O15" s="23"/>
      <c r="P15" s="21"/>
      <c r="Q15" s="21"/>
      <c r="R15" s="21"/>
    </row>
    <row r="16" spans="1:18" x14ac:dyDescent="0.35">
      <c r="B16" s="3" t="s">
        <v>10</v>
      </c>
      <c r="C16" s="3">
        <v>100154</v>
      </c>
      <c r="D16" s="21" t="s">
        <v>16</v>
      </c>
      <c r="E16" s="31" t="s">
        <v>14</v>
      </c>
      <c r="F16" s="21">
        <v>500</v>
      </c>
      <c r="G16" s="14"/>
      <c r="H16" s="23"/>
      <c r="I16" s="23"/>
      <c r="J16" s="23">
        <f t="shared" si="0"/>
        <v>0</v>
      </c>
      <c r="K16" s="21"/>
      <c r="L16" s="21"/>
      <c r="M16" s="21"/>
      <c r="N16" s="21"/>
      <c r="O16" s="23"/>
      <c r="P16" s="21"/>
      <c r="Q16" s="21"/>
      <c r="R16" s="21"/>
    </row>
    <row r="17" spans="1:18" x14ac:dyDescent="0.35">
      <c r="B17" s="3" t="s">
        <v>10</v>
      </c>
      <c r="C17" s="3">
        <v>100154</v>
      </c>
      <c r="D17" s="21" t="s">
        <v>17</v>
      </c>
      <c r="E17" s="31" t="s">
        <v>15</v>
      </c>
      <c r="F17" s="21">
        <v>300</v>
      </c>
      <c r="G17" s="14"/>
      <c r="H17" s="23"/>
      <c r="I17" s="23"/>
      <c r="J17" s="23">
        <f t="shared" si="0"/>
        <v>0</v>
      </c>
      <c r="K17" s="21"/>
      <c r="L17" s="21"/>
      <c r="M17" s="21"/>
      <c r="N17" s="21"/>
      <c r="O17" s="23"/>
      <c r="P17" s="21"/>
      <c r="Q17" s="21"/>
      <c r="R17" s="21"/>
    </row>
    <row r="18" spans="1:18" x14ac:dyDescent="0.35">
      <c r="B18" s="3" t="s">
        <v>10</v>
      </c>
      <c r="C18" s="3">
        <v>100154</v>
      </c>
      <c r="D18" s="21" t="s">
        <v>18</v>
      </c>
      <c r="E18" s="31" t="s">
        <v>19</v>
      </c>
      <c r="F18" s="21">
        <v>200</v>
      </c>
      <c r="G18" s="14"/>
      <c r="H18" s="23"/>
      <c r="I18" s="23"/>
      <c r="J18" s="23">
        <f t="shared" si="0"/>
        <v>0</v>
      </c>
      <c r="K18" s="21"/>
      <c r="L18" s="21"/>
      <c r="M18" s="21"/>
      <c r="N18" s="21"/>
      <c r="O18" s="23"/>
      <c r="P18" s="21"/>
      <c r="Q18" s="21"/>
      <c r="R18" s="21"/>
    </row>
    <row r="19" spans="1:18" x14ac:dyDescent="0.35">
      <c r="B19" s="3" t="s">
        <v>10</v>
      </c>
      <c r="C19" s="6" t="s">
        <v>20</v>
      </c>
      <c r="D19" s="21">
        <v>5730</v>
      </c>
      <c r="E19" s="31" t="s">
        <v>21</v>
      </c>
      <c r="F19" s="21">
        <v>300</v>
      </c>
      <c r="G19" s="14"/>
      <c r="H19" s="23"/>
      <c r="I19" s="23"/>
      <c r="J19" s="23">
        <f t="shared" si="0"/>
        <v>0</v>
      </c>
      <c r="K19" s="21"/>
      <c r="L19" s="21"/>
      <c r="M19" s="21"/>
      <c r="N19" s="21"/>
      <c r="O19" s="23"/>
      <c r="P19" s="21"/>
      <c r="Q19" s="21"/>
      <c r="R19" s="21"/>
    </row>
    <row r="20" spans="1:18" x14ac:dyDescent="0.35">
      <c r="B20" s="3" t="s">
        <v>10</v>
      </c>
      <c r="C20" s="6" t="s">
        <v>20</v>
      </c>
      <c r="D20" s="21">
        <v>73400</v>
      </c>
      <c r="E20" s="31" t="s">
        <v>22</v>
      </c>
      <c r="F20" s="21">
        <v>200</v>
      </c>
      <c r="G20" s="14"/>
      <c r="H20" s="23"/>
      <c r="I20" s="23"/>
      <c r="J20" s="23">
        <f t="shared" si="0"/>
        <v>0</v>
      </c>
      <c r="K20" s="21"/>
      <c r="L20" s="21"/>
      <c r="M20" s="21"/>
      <c r="N20" s="21"/>
      <c r="O20" s="23"/>
      <c r="P20" s="21"/>
      <c r="Q20" s="21"/>
      <c r="R20" s="21"/>
    </row>
    <row r="21" spans="1:18" x14ac:dyDescent="0.35">
      <c r="B21" s="3" t="s">
        <v>10</v>
      </c>
      <c r="C21" s="6" t="s">
        <v>20</v>
      </c>
      <c r="D21" s="21">
        <v>73480</v>
      </c>
      <c r="E21" s="31" t="s">
        <v>23</v>
      </c>
      <c r="F21" s="21">
        <v>200</v>
      </c>
      <c r="G21" s="14"/>
      <c r="H21" s="23"/>
      <c r="I21" s="23"/>
      <c r="J21" s="23">
        <f t="shared" si="0"/>
        <v>0</v>
      </c>
      <c r="K21" s="21"/>
      <c r="L21" s="21"/>
      <c r="M21" s="21"/>
      <c r="N21" s="21"/>
      <c r="O21" s="23"/>
      <c r="P21" s="21"/>
      <c r="Q21" s="21"/>
      <c r="R21" s="21"/>
    </row>
    <row r="22" spans="1:18" x14ac:dyDescent="0.35">
      <c r="B22" s="3" t="s">
        <v>10</v>
      </c>
      <c r="C22" s="6" t="s">
        <v>20</v>
      </c>
      <c r="D22" s="21">
        <v>72450</v>
      </c>
      <c r="E22" s="33" t="s">
        <v>24</v>
      </c>
      <c r="F22" s="21">
        <v>200</v>
      </c>
      <c r="G22" s="14"/>
      <c r="H22" s="23"/>
      <c r="I22" s="23"/>
      <c r="J22" s="23">
        <f t="shared" si="0"/>
        <v>0</v>
      </c>
      <c r="K22" s="21"/>
      <c r="L22" s="21"/>
      <c r="M22" s="21"/>
      <c r="N22" s="21"/>
      <c r="O22" s="23"/>
      <c r="P22" s="21"/>
      <c r="Q22" s="21"/>
      <c r="R22" s="21"/>
    </row>
    <row r="23" spans="1:18" x14ac:dyDescent="0.35">
      <c r="B23" s="3" t="s">
        <v>10</v>
      </c>
      <c r="C23" s="6" t="s">
        <v>20</v>
      </c>
      <c r="D23" s="21">
        <v>72460</v>
      </c>
      <c r="E23" s="33" t="s">
        <v>25</v>
      </c>
      <c r="F23" s="21">
        <v>200</v>
      </c>
      <c r="G23" s="14"/>
      <c r="H23" s="23"/>
      <c r="I23" s="23"/>
      <c r="J23" s="23">
        <f t="shared" si="0"/>
        <v>0</v>
      </c>
      <c r="K23" s="21"/>
      <c r="L23" s="21"/>
      <c r="M23" s="21"/>
      <c r="N23" s="21"/>
      <c r="O23" s="23"/>
      <c r="P23" s="21"/>
      <c r="Q23" s="21"/>
      <c r="R23" s="21"/>
    </row>
    <row r="24" spans="1:18" x14ac:dyDescent="0.35">
      <c r="B24" s="3" t="s">
        <v>10</v>
      </c>
      <c r="C24" s="6" t="s">
        <v>20</v>
      </c>
      <c r="D24" s="21">
        <v>73420</v>
      </c>
      <c r="E24" s="33" t="s">
        <v>26</v>
      </c>
      <c r="F24" s="21">
        <v>200</v>
      </c>
      <c r="G24" s="14"/>
      <c r="H24" s="23"/>
      <c r="I24" s="23"/>
      <c r="J24" s="23">
        <f t="shared" si="0"/>
        <v>0</v>
      </c>
      <c r="K24" s="21"/>
      <c r="L24" s="21"/>
      <c r="M24" s="21"/>
      <c r="N24" s="21"/>
      <c r="O24" s="23"/>
      <c r="P24" s="21"/>
      <c r="Q24" s="21"/>
      <c r="R24" s="21"/>
    </row>
    <row r="25" spans="1:18" x14ac:dyDescent="0.35">
      <c r="B25" s="3" t="s">
        <v>10</v>
      </c>
      <c r="C25" s="6" t="s">
        <v>20</v>
      </c>
      <c r="D25" s="21">
        <v>72470</v>
      </c>
      <c r="E25" s="33" t="s">
        <v>102</v>
      </c>
      <c r="F25" s="21">
        <v>200</v>
      </c>
      <c r="G25" s="14"/>
      <c r="H25" s="23"/>
      <c r="I25" s="23"/>
      <c r="J25" s="23">
        <f t="shared" si="0"/>
        <v>0</v>
      </c>
      <c r="K25" s="21"/>
      <c r="L25" s="21"/>
      <c r="M25" s="21"/>
      <c r="N25" s="21"/>
      <c r="O25" s="23"/>
      <c r="P25" s="21"/>
      <c r="Q25" s="21"/>
      <c r="R25" s="21"/>
    </row>
    <row r="26" spans="1:18" x14ac:dyDescent="0.35">
      <c r="B26" s="3" t="s">
        <v>10</v>
      </c>
      <c r="C26" s="6" t="s">
        <v>20</v>
      </c>
      <c r="D26" s="21">
        <v>5911</v>
      </c>
      <c r="E26" s="33" t="s">
        <v>55</v>
      </c>
      <c r="F26" s="21">
        <v>500</v>
      </c>
      <c r="G26" s="14"/>
      <c r="H26" s="23"/>
      <c r="I26" s="23"/>
      <c r="J26" s="23">
        <f t="shared" si="0"/>
        <v>0</v>
      </c>
      <c r="K26" s="21"/>
      <c r="L26" s="21"/>
      <c r="M26" s="21"/>
      <c r="N26" s="21"/>
      <c r="O26" s="23"/>
      <c r="P26" s="21"/>
      <c r="Q26" s="21"/>
      <c r="R26" s="21"/>
    </row>
    <row r="27" spans="1:18" x14ac:dyDescent="0.35">
      <c r="B27" s="7"/>
      <c r="C27" s="7"/>
      <c r="D27" s="25"/>
      <c r="E27" s="34"/>
      <c r="F27" s="25"/>
      <c r="G27" s="7"/>
      <c r="H27" s="25"/>
      <c r="I27" s="25"/>
      <c r="J27" s="39">
        <f>SUM(J13:J26)</f>
        <v>0</v>
      </c>
      <c r="K27" s="22"/>
      <c r="L27" s="22"/>
      <c r="M27" s="22"/>
      <c r="N27" s="22"/>
      <c r="O27" s="22"/>
      <c r="P27" s="22"/>
      <c r="Q27" s="22"/>
      <c r="R27" s="22"/>
    </row>
    <row r="29" spans="1:18" x14ac:dyDescent="0.35">
      <c r="A29" s="42" t="s">
        <v>81</v>
      </c>
      <c r="B29" s="42"/>
      <c r="C29" s="42"/>
      <c r="D29" s="42"/>
      <c r="E29" s="42"/>
      <c r="F29" s="42"/>
      <c r="G29" s="42"/>
      <c r="H29" s="42"/>
      <c r="I29" s="42"/>
      <c r="J29" s="42"/>
      <c r="K29" s="42"/>
      <c r="L29" s="42"/>
      <c r="M29" s="42"/>
      <c r="N29" s="42"/>
      <c r="O29" s="42"/>
      <c r="P29" s="42"/>
      <c r="Q29" s="42"/>
      <c r="R29" s="42"/>
    </row>
    <row r="30" spans="1:18" ht="72.5" x14ac:dyDescent="0.35">
      <c r="B30" s="2" t="s">
        <v>0</v>
      </c>
      <c r="C30" s="2" t="s">
        <v>1</v>
      </c>
      <c r="D30" s="15" t="s">
        <v>2</v>
      </c>
      <c r="E30" s="29" t="s">
        <v>3</v>
      </c>
      <c r="F30" s="15" t="s">
        <v>4</v>
      </c>
      <c r="G30" s="2" t="s">
        <v>5</v>
      </c>
      <c r="H30" s="15" t="s">
        <v>6</v>
      </c>
      <c r="I30" s="15" t="s">
        <v>7</v>
      </c>
      <c r="J30" s="15" t="s">
        <v>99</v>
      </c>
      <c r="K30" s="13" t="s">
        <v>93</v>
      </c>
      <c r="L30" s="13" t="s">
        <v>95</v>
      </c>
      <c r="M30" s="13" t="s">
        <v>94</v>
      </c>
      <c r="N30" s="20" t="s">
        <v>101</v>
      </c>
      <c r="O30" s="20" t="s">
        <v>100</v>
      </c>
      <c r="P30" s="20" t="s">
        <v>93</v>
      </c>
      <c r="Q30" s="20" t="s">
        <v>95</v>
      </c>
      <c r="R30" s="20" t="s">
        <v>94</v>
      </c>
    </row>
    <row r="31" spans="1:18" x14ac:dyDescent="0.35">
      <c r="B31" s="8" t="s">
        <v>28</v>
      </c>
      <c r="C31" s="3">
        <v>110244</v>
      </c>
      <c r="D31" s="21">
        <v>17021101120</v>
      </c>
      <c r="E31" s="30" t="s">
        <v>29</v>
      </c>
      <c r="F31" s="21">
        <v>3600</v>
      </c>
      <c r="G31" s="14"/>
      <c r="H31" s="23"/>
      <c r="I31" s="23"/>
      <c r="J31" s="23">
        <f t="shared" ref="J31" si="1">+G31+H31+-I31</f>
        <v>0</v>
      </c>
      <c r="K31" s="21"/>
      <c r="L31" s="21"/>
      <c r="M31" s="21"/>
      <c r="N31" s="21"/>
      <c r="O31" s="23"/>
      <c r="P31" s="21"/>
      <c r="Q31" s="21"/>
      <c r="R31" s="21"/>
    </row>
    <row r="32" spans="1:18" x14ac:dyDescent="0.35">
      <c r="B32" s="5"/>
      <c r="C32" s="5"/>
      <c r="D32" s="22"/>
      <c r="E32" s="32"/>
      <c r="F32" s="22"/>
      <c r="G32" s="5"/>
      <c r="H32" s="22"/>
      <c r="I32" s="22"/>
      <c r="J32" s="39">
        <f>SUM(J31)</f>
        <v>0</v>
      </c>
      <c r="K32" s="25"/>
      <c r="L32" s="25"/>
      <c r="M32" s="25"/>
      <c r="N32" s="25"/>
      <c r="O32" s="25"/>
      <c r="P32" s="25"/>
      <c r="Q32" s="25"/>
      <c r="R32" s="25"/>
    </row>
    <row r="34" spans="1:18" x14ac:dyDescent="0.35">
      <c r="A34" s="42" t="s">
        <v>82</v>
      </c>
      <c r="B34" s="42"/>
      <c r="C34" s="42"/>
      <c r="D34" s="42"/>
      <c r="E34" s="42"/>
      <c r="F34" s="42"/>
      <c r="G34" s="42"/>
      <c r="H34" s="42"/>
      <c r="I34" s="42"/>
      <c r="J34" s="42"/>
      <c r="K34" s="42"/>
      <c r="L34" s="42"/>
      <c r="M34" s="42"/>
      <c r="N34" s="42"/>
      <c r="O34" s="42"/>
      <c r="P34" s="42"/>
      <c r="Q34" s="42"/>
      <c r="R34" s="42"/>
    </row>
    <row r="35" spans="1:18" ht="72.5" x14ac:dyDescent="0.35">
      <c r="B35" s="2" t="s">
        <v>0</v>
      </c>
      <c r="C35" s="2" t="s">
        <v>1</v>
      </c>
      <c r="D35" s="15" t="s">
        <v>2</v>
      </c>
      <c r="E35" s="29" t="s">
        <v>3</v>
      </c>
      <c r="F35" s="15" t="s">
        <v>4</v>
      </c>
      <c r="G35" s="2" t="s">
        <v>5</v>
      </c>
      <c r="H35" s="15" t="s">
        <v>6</v>
      </c>
      <c r="I35" s="15" t="s">
        <v>7</v>
      </c>
      <c r="J35" s="15" t="s">
        <v>99</v>
      </c>
      <c r="K35" s="13" t="s">
        <v>93</v>
      </c>
      <c r="L35" s="13" t="s">
        <v>95</v>
      </c>
      <c r="M35" s="13" t="s">
        <v>94</v>
      </c>
      <c r="N35" s="20" t="s">
        <v>101</v>
      </c>
      <c r="O35" s="20" t="s">
        <v>100</v>
      </c>
      <c r="P35" s="20" t="s">
        <v>93</v>
      </c>
      <c r="Q35" s="20" t="s">
        <v>95</v>
      </c>
      <c r="R35" s="20" t="s">
        <v>94</v>
      </c>
    </row>
    <row r="36" spans="1:18" ht="29" x14ac:dyDescent="0.35">
      <c r="B36" s="4" t="s">
        <v>30</v>
      </c>
      <c r="C36" s="3">
        <v>100047</v>
      </c>
      <c r="D36" s="21">
        <v>10080</v>
      </c>
      <c r="E36" s="30" t="s">
        <v>31</v>
      </c>
      <c r="F36" s="21">
        <v>400</v>
      </c>
      <c r="G36" s="14"/>
      <c r="H36" s="23"/>
      <c r="I36" s="23"/>
      <c r="J36" s="23">
        <f>+G36+H36+-I36</f>
        <v>0</v>
      </c>
      <c r="K36" s="21"/>
      <c r="L36" s="21"/>
      <c r="M36" s="21"/>
      <c r="N36" s="21"/>
      <c r="O36" s="23"/>
      <c r="P36" s="21"/>
      <c r="Q36" s="21"/>
      <c r="R36" s="21"/>
    </row>
    <row r="37" spans="1:18" ht="29" x14ac:dyDescent="0.35">
      <c r="B37" s="4" t="s">
        <v>30</v>
      </c>
      <c r="C37" s="3">
        <v>100047</v>
      </c>
      <c r="D37" s="21">
        <v>40176</v>
      </c>
      <c r="E37" s="30" t="s">
        <v>32</v>
      </c>
      <c r="F37" s="21">
        <v>500</v>
      </c>
      <c r="G37" s="14"/>
      <c r="H37" s="23"/>
      <c r="I37" s="23"/>
      <c r="J37" s="23">
        <f t="shared" ref="J37:J39" si="2">+G37+H37+-I37</f>
        <v>0</v>
      </c>
      <c r="K37" s="21"/>
      <c r="L37" s="21"/>
      <c r="M37" s="21"/>
      <c r="N37" s="21"/>
      <c r="O37" s="21"/>
      <c r="P37" s="21"/>
      <c r="Q37" s="21"/>
      <c r="R37" s="21"/>
    </row>
    <row r="38" spans="1:18" ht="29" x14ac:dyDescent="0.35">
      <c r="B38" s="4" t="s">
        <v>30</v>
      </c>
      <c r="C38" s="3">
        <v>100047</v>
      </c>
      <c r="D38" s="21">
        <v>40265</v>
      </c>
      <c r="E38" s="30" t="s">
        <v>33</v>
      </c>
      <c r="F38" s="21">
        <v>500</v>
      </c>
      <c r="G38" s="14"/>
      <c r="H38" s="23"/>
      <c r="I38" s="23"/>
      <c r="J38" s="23">
        <f t="shared" si="2"/>
        <v>0</v>
      </c>
      <c r="K38" s="21"/>
      <c r="L38" s="21"/>
      <c r="M38" s="21"/>
      <c r="N38" s="21"/>
      <c r="O38" s="21"/>
      <c r="P38" s="21"/>
      <c r="Q38" s="21"/>
      <c r="R38" s="21"/>
    </row>
    <row r="39" spans="1:18" ht="29" x14ac:dyDescent="0.35">
      <c r="B39" s="4" t="s">
        <v>30</v>
      </c>
      <c r="C39" s="3">
        <v>100047</v>
      </c>
      <c r="D39" s="26">
        <v>40710</v>
      </c>
      <c r="E39" s="35" t="s">
        <v>34</v>
      </c>
      <c r="F39" s="21">
        <v>300</v>
      </c>
      <c r="G39" s="14"/>
      <c r="H39" s="23"/>
      <c r="I39" s="23"/>
      <c r="J39" s="23">
        <f t="shared" si="2"/>
        <v>0</v>
      </c>
      <c r="K39" s="21"/>
      <c r="L39" s="21"/>
      <c r="M39" s="21"/>
      <c r="N39" s="21"/>
      <c r="O39" s="21"/>
      <c r="P39" s="21"/>
      <c r="Q39" s="21"/>
      <c r="R39" s="21"/>
    </row>
    <row r="40" spans="1:18" x14ac:dyDescent="0.35">
      <c r="B40" s="5"/>
      <c r="C40" s="5"/>
      <c r="D40" s="22"/>
      <c r="E40" s="32"/>
      <c r="F40" s="22"/>
      <c r="G40" s="5"/>
      <c r="H40" s="22"/>
      <c r="I40" s="22"/>
      <c r="J40" s="39">
        <f>SUM(J36:J39)</f>
        <v>0</v>
      </c>
      <c r="K40" s="25"/>
      <c r="L40" s="25"/>
      <c r="M40" s="25"/>
      <c r="N40" s="25"/>
      <c r="O40" s="25"/>
      <c r="P40" s="25"/>
      <c r="Q40" s="25"/>
      <c r="R40" s="25"/>
    </row>
    <row r="42" spans="1:18" x14ac:dyDescent="0.35">
      <c r="A42" s="42" t="s">
        <v>83</v>
      </c>
      <c r="B42" s="42"/>
      <c r="C42" s="42"/>
      <c r="D42" s="42"/>
      <c r="E42" s="42"/>
      <c r="F42" s="42"/>
      <c r="G42" s="42"/>
      <c r="H42" s="42"/>
      <c r="I42" s="42"/>
      <c r="J42" s="42"/>
      <c r="K42" s="42"/>
      <c r="L42" s="42"/>
      <c r="M42" s="42"/>
      <c r="N42" s="42"/>
      <c r="O42" s="42"/>
      <c r="P42" s="42"/>
      <c r="Q42" s="42"/>
      <c r="R42" s="42"/>
    </row>
    <row r="43" spans="1:18" ht="72.5" x14ac:dyDescent="0.35">
      <c r="B43" s="2" t="s">
        <v>0</v>
      </c>
      <c r="C43" s="2" t="s">
        <v>1</v>
      </c>
      <c r="D43" s="15" t="s">
        <v>2</v>
      </c>
      <c r="E43" s="29" t="s">
        <v>3</v>
      </c>
      <c r="F43" s="15" t="s">
        <v>4</v>
      </c>
      <c r="G43" s="2" t="s">
        <v>5</v>
      </c>
      <c r="H43" s="15" t="s">
        <v>6</v>
      </c>
      <c r="I43" s="15" t="s">
        <v>7</v>
      </c>
      <c r="J43" s="15" t="s">
        <v>103</v>
      </c>
      <c r="K43" s="13" t="s">
        <v>93</v>
      </c>
      <c r="L43" s="13" t="s">
        <v>95</v>
      </c>
      <c r="M43" s="13" t="s">
        <v>94</v>
      </c>
      <c r="N43" s="20" t="s">
        <v>101</v>
      </c>
      <c r="O43" s="20" t="s">
        <v>100</v>
      </c>
      <c r="P43" s="20" t="s">
        <v>93</v>
      </c>
      <c r="Q43" s="20" t="s">
        <v>95</v>
      </c>
      <c r="R43" s="20" t="s">
        <v>94</v>
      </c>
    </row>
    <row r="44" spans="1:18" ht="29" x14ac:dyDescent="0.35">
      <c r="B44" s="8" t="s">
        <v>35</v>
      </c>
      <c r="C44" s="3" t="s">
        <v>36</v>
      </c>
      <c r="D44" s="21">
        <v>100113</v>
      </c>
      <c r="E44" s="30" t="s">
        <v>104</v>
      </c>
      <c r="F44" s="21">
        <v>1500</v>
      </c>
      <c r="G44" s="14"/>
      <c r="H44" s="23"/>
      <c r="I44" s="23"/>
      <c r="J44" s="23">
        <f t="shared" ref="J44:J45" si="3">+G44+H44+-I44</f>
        <v>0</v>
      </c>
      <c r="K44" s="21"/>
      <c r="L44" s="21"/>
      <c r="M44" s="21"/>
      <c r="N44" s="21"/>
      <c r="O44" s="21"/>
      <c r="P44" s="21"/>
      <c r="Q44" s="21"/>
      <c r="R44" s="21"/>
    </row>
    <row r="45" spans="1:18" ht="29" x14ac:dyDescent="0.35">
      <c r="B45" s="8" t="s">
        <v>35</v>
      </c>
      <c r="C45" s="3" t="s">
        <v>53</v>
      </c>
      <c r="D45" s="21">
        <v>100113</v>
      </c>
      <c r="E45" s="30" t="s">
        <v>54</v>
      </c>
      <c r="F45" s="21">
        <v>1500</v>
      </c>
      <c r="G45" s="14"/>
      <c r="H45" s="23"/>
      <c r="I45" s="23"/>
      <c r="J45" s="23">
        <f t="shared" si="3"/>
        <v>0</v>
      </c>
      <c r="K45" s="21"/>
      <c r="L45" s="21"/>
      <c r="M45" s="21"/>
      <c r="N45" s="21"/>
      <c r="O45" s="21"/>
      <c r="P45" s="21"/>
      <c r="Q45" s="21"/>
      <c r="R45" s="21"/>
    </row>
    <row r="46" spans="1:18" x14ac:dyDescent="0.35">
      <c r="B46" s="5"/>
      <c r="C46" s="5"/>
      <c r="D46" s="22"/>
      <c r="E46" s="32"/>
      <c r="F46" s="22"/>
      <c r="G46" s="5"/>
      <c r="H46" s="22"/>
      <c r="I46" s="22"/>
      <c r="J46" s="39">
        <f>SUM(J44:J45)</f>
        <v>0</v>
      </c>
      <c r="K46" s="22"/>
      <c r="L46" s="22"/>
      <c r="M46" s="22"/>
      <c r="N46" s="25"/>
      <c r="O46" s="25"/>
      <c r="P46" s="25"/>
      <c r="Q46" s="25"/>
      <c r="R46" s="25"/>
    </row>
    <row r="48" spans="1:18" x14ac:dyDescent="0.35">
      <c r="A48" s="42" t="s">
        <v>84</v>
      </c>
      <c r="B48" s="42"/>
      <c r="C48" s="42"/>
      <c r="D48" s="42"/>
      <c r="E48" s="42"/>
      <c r="F48" s="42"/>
      <c r="G48" s="42"/>
      <c r="H48" s="42"/>
      <c r="I48" s="42"/>
      <c r="J48" s="42"/>
      <c r="K48" s="42"/>
      <c r="L48" s="42"/>
      <c r="M48" s="42"/>
      <c r="N48" s="42"/>
      <c r="O48" s="42"/>
      <c r="P48" s="42"/>
      <c r="Q48" s="42"/>
      <c r="R48" s="42"/>
    </row>
    <row r="49" spans="1:18" ht="72.5" x14ac:dyDescent="0.35">
      <c r="B49" s="2" t="s">
        <v>0</v>
      </c>
      <c r="C49" s="2" t="s">
        <v>1</v>
      </c>
      <c r="D49" s="15" t="s">
        <v>2</v>
      </c>
      <c r="E49" s="29" t="s">
        <v>3</v>
      </c>
      <c r="F49" s="15" t="s">
        <v>4</v>
      </c>
      <c r="G49" s="2" t="s">
        <v>5</v>
      </c>
      <c r="H49" s="15" t="s">
        <v>6</v>
      </c>
      <c r="I49" s="15" t="s">
        <v>7</v>
      </c>
      <c r="J49" s="15" t="s">
        <v>103</v>
      </c>
      <c r="K49" s="13" t="s">
        <v>93</v>
      </c>
      <c r="L49" s="13" t="s">
        <v>95</v>
      </c>
      <c r="M49" s="13" t="s">
        <v>94</v>
      </c>
      <c r="N49" s="20" t="s">
        <v>101</v>
      </c>
      <c r="O49" s="20" t="s">
        <v>100</v>
      </c>
      <c r="P49" s="20" t="s">
        <v>93</v>
      </c>
      <c r="Q49" s="20" t="s">
        <v>95</v>
      </c>
      <c r="R49" s="20" t="s">
        <v>94</v>
      </c>
    </row>
    <row r="50" spans="1:18" ht="29" x14ac:dyDescent="0.35">
      <c r="B50" s="4" t="s">
        <v>37</v>
      </c>
      <c r="C50" s="3">
        <v>110242</v>
      </c>
      <c r="D50" s="21">
        <v>5221</v>
      </c>
      <c r="E50" s="30" t="s">
        <v>38</v>
      </c>
      <c r="F50" s="21">
        <v>400</v>
      </c>
      <c r="G50" s="14"/>
      <c r="H50" s="23"/>
      <c r="I50" s="23"/>
      <c r="J50" s="23">
        <f t="shared" ref="J50:J53" si="4">+G50+H50+-I50</f>
        <v>0</v>
      </c>
      <c r="K50" s="21"/>
      <c r="L50" s="21"/>
      <c r="M50" s="21"/>
      <c r="N50" s="21"/>
      <c r="O50" s="21"/>
      <c r="P50" s="21"/>
      <c r="Q50" s="21"/>
      <c r="R50" s="21"/>
    </row>
    <row r="51" spans="1:18" ht="29" x14ac:dyDescent="0.35">
      <c r="B51" s="4" t="s">
        <v>37</v>
      </c>
      <c r="C51" s="3">
        <v>110242</v>
      </c>
      <c r="D51" s="21">
        <v>3312</v>
      </c>
      <c r="E51" s="30" t="s">
        <v>39</v>
      </c>
      <c r="F51" s="21">
        <v>200</v>
      </c>
      <c r="G51" s="14"/>
      <c r="H51" s="23"/>
      <c r="I51" s="23"/>
      <c r="J51" s="23">
        <f t="shared" si="4"/>
        <v>0</v>
      </c>
      <c r="K51" s="21"/>
      <c r="L51" s="21"/>
      <c r="M51" s="21"/>
      <c r="N51" s="21"/>
      <c r="O51" s="21"/>
      <c r="P51" s="21"/>
      <c r="Q51" s="21"/>
      <c r="R51" s="21"/>
    </row>
    <row r="52" spans="1:18" ht="29" x14ac:dyDescent="0.35">
      <c r="B52" s="4" t="s">
        <v>37</v>
      </c>
      <c r="C52" s="3">
        <v>110242</v>
      </c>
      <c r="D52" s="21">
        <v>5818</v>
      </c>
      <c r="E52" s="30" t="s">
        <v>40</v>
      </c>
      <c r="F52" s="21">
        <v>200</v>
      </c>
      <c r="G52" s="14"/>
      <c r="H52" s="23"/>
      <c r="I52" s="23"/>
      <c r="J52" s="23">
        <f t="shared" si="4"/>
        <v>0</v>
      </c>
      <c r="K52" s="21"/>
      <c r="L52" s="21"/>
      <c r="M52" s="21"/>
      <c r="N52" s="21"/>
      <c r="O52" s="21"/>
      <c r="P52" s="21"/>
      <c r="Q52" s="21"/>
      <c r="R52" s="21"/>
    </row>
    <row r="53" spans="1:18" ht="29" x14ac:dyDescent="0.35">
      <c r="B53" s="4" t="s">
        <v>37</v>
      </c>
      <c r="C53" s="3">
        <v>100103</v>
      </c>
      <c r="D53" s="21">
        <v>95150</v>
      </c>
      <c r="E53" s="30" t="s">
        <v>41</v>
      </c>
      <c r="F53" s="21">
        <v>1000</v>
      </c>
      <c r="G53" s="14"/>
      <c r="H53" s="23"/>
      <c r="I53" s="23"/>
      <c r="J53" s="23">
        <f t="shared" si="4"/>
        <v>0</v>
      </c>
      <c r="K53" s="21"/>
      <c r="L53" s="21"/>
      <c r="M53" s="21"/>
      <c r="N53" s="21"/>
      <c r="O53" s="21"/>
      <c r="P53" s="21"/>
      <c r="Q53" s="21"/>
      <c r="R53" s="21"/>
    </row>
    <row r="54" spans="1:18" x14ac:dyDescent="0.35">
      <c r="B54" s="5"/>
      <c r="C54" s="5"/>
      <c r="D54" s="22"/>
      <c r="E54" s="32"/>
      <c r="F54" s="22"/>
      <c r="G54" s="5"/>
      <c r="H54" s="22"/>
      <c r="I54" s="22"/>
      <c r="J54" s="39">
        <f>SUM(J50:J53)</f>
        <v>0</v>
      </c>
      <c r="K54" s="22"/>
      <c r="L54" s="22"/>
      <c r="M54" s="22"/>
      <c r="N54" s="25"/>
      <c r="O54" s="25"/>
      <c r="P54" s="25"/>
      <c r="Q54" s="25"/>
      <c r="R54" s="25"/>
    </row>
    <row r="56" spans="1:18" x14ac:dyDescent="0.35">
      <c r="A56" s="42" t="s">
        <v>85</v>
      </c>
      <c r="B56" s="42"/>
      <c r="C56" s="42"/>
      <c r="D56" s="42"/>
      <c r="E56" s="42"/>
      <c r="F56" s="42"/>
      <c r="G56" s="42"/>
      <c r="H56" s="42"/>
      <c r="I56" s="42"/>
      <c r="J56" s="42"/>
      <c r="K56" s="42"/>
      <c r="L56" s="42"/>
      <c r="M56" s="42"/>
      <c r="N56" s="42"/>
      <c r="O56" s="42"/>
      <c r="P56" s="42"/>
      <c r="Q56" s="42"/>
      <c r="R56" s="42"/>
    </row>
    <row r="57" spans="1:18" ht="72.5" x14ac:dyDescent="0.35">
      <c r="B57" s="2" t="s">
        <v>0</v>
      </c>
      <c r="C57" s="2" t="s">
        <v>1</v>
      </c>
      <c r="D57" s="15" t="s">
        <v>2</v>
      </c>
      <c r="E57" s="29" t="s">
        <v>3</v>
      </c>
      <c r="F57" s="15" t="s">
        <v>4</v>
      </c>
      <c r="G57" s="2" t="s">
        <v>5</v>
      </c>
      <c r="H57" s="15" t="s">
        <v>6</v>
      </c>
      <c r="I57" s="15" t="s">
        <v>7</v>
      </c>
      <c r="J57" s="15" t="s">
        <v>103</v>
      </c>
      <c r="K57" s="13" t="s">
        <v>93</v>
      </c>
      <c r="L57" s="13" t="s">
        <v>95</v>
      </c>
      <c r="M57" s="13" t="s">
        <v>94</v>
      </c>
      <c r="N57" s="20" t="s">
        <v>101</v>
      </c>
      <c r="O57" s="20" t="s">
        <v>100</v>
      </c>
      <c r="P57" s="20" t="s">
        <v>93</v>
      </c>
      <c r="Q57" s="20" t="s">
        <v>95</v>
      </c>
      <c r="R57" s="20" t="s">
        <v>94</v>
      </c>
    </row>
    <row r="58" spans="1:18" x14ac:dyDescent="0.35">
      <c r="B58" s="4" t="s">
        <v>42</v>
      </c>
      <c r="C58" s="3">
        <v>110244</v>
      </c>
      <c r="D58" s="21" t="s">
        <v>43</v>
      </c>
      <c r="E58" s="30" t="s">
        <v>44</v>
      </c>
      <c r="F58" s="21">
        <v>300</v>
      </c>
      <c r="G58" s="14"/>
      <c r="H58" s="23"/>
      <c r="I58" s="23"/>
      <c r="J58" s="23">
        <f t="shared" ref="J58:J60" si="5">+G58+H58+-I58</f>
        <v>0</v>
      </c>
      <c r="K58" s="21"/>
      <c r="L58" s="21"/>
      <c r="M58" s="21"/>
      <c r="N58" s="21"/>
      <c r="O58" s="21"/>
      <c r="P58" s="21"/>
      <c r="Q58" s="21"/>
      <c r="R58" s="21"/>
    </row>
    <row r="59" spans="1:18" x14ac:dyDescent="0.35">
      <c r="B59" s="4" t="s">
        <v>42</v>
      </c>
      <c r="C59" s="3">
        <v>110244</v>
      </c>
      <c r="D59" s="21" t="s">
        <v>45</v>
      </c>
      <c r="E59" s="30" t="s">
        <v>46</v>
      </c>
      <c r="F59" s="21">
        <v>300</v>
      </c>
      <c r="G59" s="14"/>
      <c r="H59" s="23"/>
      <c r="I59" s="23"/>
      <c r="J59" s="23">
        <f t="shared" si="5"/>
        <v>0</v>
      </c>
      <c r="K59" s="21"/>
      <c r="L59" s="21"/>
      <c r="M59" s="21"/>
      <c r="N59" s="21"/>
      <c r="O59" s="21"/>
      <c r="P59" s="21"/>
      <c r="Q59" s="21"/>
      <c r="R59" s="21"/>
    </row>
    <row r="60" spans="1:18" ht="29" x14ac:dyDescent="0.35">
      <c r="B60" s="4" t="s">
        <v>42</v>
      </c>
      <c r="C60" s="3">
        <v>110244</v>
      </c>
      <c r="D60" s="21" t="s">
        <v>47</v>
      </c>
      <c r="E60" s="30" t="s">
        <v>48</v>
      </c>
      <c r="F60" s="21">
        <v>2250</v>
      </c>
      <c r="G60" s="14"/>
      <c r="H60" s="23"/>
      <c r="I60" s="23"/>
      <c r="J60" s="23">
        <f t="shared" si="5"/>
        <v>0</v>
      </c>
      <c r="K60" s="21"/>
      <c r="L60" s="21"/>
      <c r="M60" s="21"/>
      <c r="N60" s="21"/>
      <c r="O60" s="21"/>
      <c r="P60" s="21"/>
      <c r="Q60" s="21"/>
      <c r="R60" s="21"/>
    </row>
    <row r="61" spans="1:18" x14ac:dyDescent="0.35">
      <c r="B61" s="5"/>
      <c r="C61" s="5"/>
      <c r="D61" s="22"/>
      <c r="E61" s="32"/>
      <c r="F61" s="22"/>
      <c r="G61" s="5"/>
      <c r="H61" s="22"/>
      <c r="I61" s="22"/>
      <c r="J61" s="39">
        <f>SUM(J58:J60)</f>
        <v>0</v>
      </c>
      <c r="K61" s="22"/>
      <c r="L61" s="22"/>
      <c r="M61" s="22"/>
      <c r="N61" s="25"/>
      <c r="O61" s="25"/>
      <c r="P61" s="25"/>
      <c r="Q61" s="25"/>
      <c r="R61" s="25"/>
    </row>
    <row r="63" spans="1:18" x14ac:dyDescent="0.35">
      <c r="A63" s="42" t="s">
        <v>86</v>
      </c>
      <c r="B63" s="42"/>
      <c r="C63" s="42"/>
      <c r="D63" s="42"/>
      <c r="E63" s="42"/>
      <c r="F63" s="42"/>
      <c r="G63" s="42"/>
      <c r="H63" s="42"/>
      <c r="I63" s="42"/>
      <c r="J63" s="42"/>
      <c r="K63" s="42"/>
      <c r="L63" s="42"/>
      <c r="M63" s="42"/>
      <c r="N63" s="42"/>
      <c r="O63" s="42"/>
      <c r="P63" s="42"/>
      <c r="Q63" s="42"/>
      <c r="R63" s="42"/>
    </row>
    <row r="64" spans="1:18" ht="72.5" x14ac:dyDescent="0.35">
      <c r="B64" s="2" t="s">
        <v>0</v>
      </c>
      <c r="C64" s="2" t="s">
        <v>1</v>
      </c>
      <c r="D64" s="15" t="s">
        <v>2</v>
      </c>
      <c r="E64" s="29" t="s">
        <v>3</v>
      </c>
      <c r="F64" s="15" t="s">
        <v>4</v>
      </c>
      <c r="G64" s="2" t="s">
        <v>5</v>
      </c>
      <c r="H64" s="15" t="s">
        <v>6</v>
      </c>
      <c r="I64" s="15" t="s">
        <v>7</v>
      </c>
      <c r="J64" s="15" t="s">
        <v>103</v>
      </c>
      <c r="K64" s="13" t="s">
        <v>93</v>
      </c>
      <c r="L64" s="13" t="s">
        <v>95</v>
      </c>
      <c r="M64" s="13" t="s">
        <v>94</v>
      </c>
      <c r="N64" s="20" t="s">
        <v>101</v>
      </c>
      <c r="O64" s="20" t="s">
        <v>100</v>
      </c>
      <c r="P64" s="20" t="s">
        <v>93</v>
      </c>
      <c r="Q64" s="20" t="s">
        <v>95</v>
      </c>
      <c r="R64" s="20" t="s">
        <v>94</v>
      </c>
    </row>
    <row r="65" spans="1:18" x14ac:dyDescent="0.35">
      <c r="B65" s="4" t="s">
        <v>49</v>
      </c>
      <c r="C65" s="3">
        <v>110244</v>
      </c>
      <c r="D65" s="21">
        <v>68521</v>
      </c>
      <c r="E65" s="30" t="s">
        <v>50</v>
      </c>
      <c r="F65" s="21">
        <v>300</v>
      </c>
      <c r="G65" s="14"/>
      <c r="H65" s="23"/>
      <c r="I65" s="23"/>
      <c r="J65" s="23">
        <f t="shared" ref="J65:J67" si="6">+G65+H65+-I65</f>
        <v>0</v>
      </c>
      <c r="K65" s="21"/>
      <c r="L65" s="21"/>
      <c r="M65" s="21"/>
      <c r="N65" s="21"/>
      <c r="O65" s="21"/>
      <c r="P65" s="21"/>
      <c r="Q65" s="21"/>
      <c r="R65" s="21"/>
    </row>
    <row r="66" spans="1:18" x14ac:dyDescent="0.35">
      <c r="B66" s="4" t="s">
        <v>49</v>
      </c>
      <c r="C66" s="3">
        <v>110244</v>
      </c>
      <c r="D66" s="21">
        <v>68523</v>
      </c>
      <c r="E66" s="30" t="s">
        <v>51</v>
      </c>
      <c r="F66" s="21">
        <v>300</v>
      </c>
      <c r="G66" s="14"/>
      <c r="H66" s="23"/>
      <c r="I66" s="23"/>
      <c r="J66" s="23">
        <f t="shared" si="6"/>
        <v>0</v>
      </c>
      <c r="K66" s="21"/>
      <c r="L66" s="21"/>
      <c r="M66" s="21"/>
      <c r="N66" s="21"/>
      <c r="O66" s="21"/>
      <c r="P66" s="21"/>
      <c r="Q66" s="21"/>
      <c r="R66" s="21"/>
    </row>
    <row r="67" spans="1:18" ht="29" x14ac:dyDescent="0.35">
      <c r="B67" s="4" t="s">
        <v>49</v>
      </c>
      <c r="C67" s="3">
        <v>110244</v>
      </c>
      <c r="D67" s="21">
        <v>67625</v>
      </c>
      <c r="E67" s="30" t="s">
        <v>52</v>
      </c>
      <c r="F67" s="21">
        <v>2250</v>
      </c>
      <c r="G67" s="14"/>
      <c r="H67" s="23"/>
      <c r="I67" s="23"/>
      <c r="J67" s="23">
        <f t="shared" si="6"/>
        <v>0</v>
      </c>
      <c r="K67" s="21"/>
      <c r="L67" s="21"/>
      <c r="M67" s="21"/>
      <c r="N67" s="21"/>
      <c r="O67" s="21"/>
      <c r="P67" s="21"/>
      <c r="Q67" s="21"/>
      <c r="R67" s="21"/>
    </row>
    <row r="68" spans="1:18" x14ac:dyDescent="0.35">
      <c r="B68" s="5"/>
      <c r="C68" s="5"/>
      <c r="D68" s="22"/>
      <c r="E68" s="32"/>
      <c r="F68" s="22"/>
      <c r="G68" s="5"/>
      <c r="H68" s="22"/>
      <c r="I68" s="22"/>
      <c r="J68" s="39">
        <f>SUM(J65:J67)</f>
        <v>0</v>
      </c>
      <c r="K68" s="22"/>
      <c r="L68" s="22"/>
      <c r="M68" s="22"/>
      <c r="N68" s="25"/>
      <c r="O68" s="25"/>
      <c r="P68" s="25"/>
      <c r="Q68" s="25"/>
      <c r="R68" s="25"/>
    </row>
    <row r="70" spans="1:18" x14ac:dyDescent="0.35">
      <c r="A70" s="42" t="s">
        <v>87</v>
      </c>
      <c r="B70" s="42"/>
      <c r="C70" s="42"/>
      <c r="D70" s="42"/>
      <c r="E70" s="42"/>
      <c r="F70" s="42"/>
      <c r="G70" s="42"/>
      <c r="H70" s="42"/>
      <c r="I70" s="42"/>
      <c r="J70" s="42"/>
      <c r="K70" s="42"/>
      <c r="L70" s="42"/>
      <c r="M70" s="42"/>
      <c r="N70" s="42"/>
      <c r="O70" s="42"/>
      <c r="P70" s="42"/>
      <c r="Q70" s="42"/>
      <c r="R70" s="42"/>
    </row>
    <row r="71" spans="1:18" ht="72.5" x14ac:dyDescent="0.35">
      <c r="B71" s="2" t="s">
        <v>0</v>
      </c>
      <c r="C71" s="2" t="s">
        <v>1</v>
      </c>
      <c r="D71" s="15" t="s">
        <v>2</v>
      </c>
      <c r="E71" s="29" t="s">
        <v>3</v>
      </c>
      <c r="F71" s="15" t="s">
        <v>4</v>
      </c>
      <c r="G71" s="2" t="s">
        <v>5</v>
      </c>
      <c r="H71" s="15" t="s">
        <v>6</v>
      </c>
      <c r="I71" s="15" t="s">
        <v>7</v>
      </c>
      <c r="J71" s="15" t="s">
        <v>103</v>
      </c>
      <c r="K71" s="13" t="s">
        <v>93</v>
      </c>
      <c r="L71" s="13" t="s">
        <v>95</v>
      </c>
      <c r="M71" s="13" t="s">
        <v>94</v>
      </c>
      <c r="N71" s="20" t="s">
        <v>101</v>
      </c>
      <c r="O71" s="20" t="s">
        <v>100</v>
      </c>
      <c r="P71" s="20" t="s">
        <v>93</v>
      </c>
      <c r="Q71" s="20" t="s">
        <v>95</v>
      </c>
      <c r="R71" s="20" t="s">
        <v>94</v>
      </c>
    </row>
    <row r="72" spans="1:18" ht="29" x14ac:dyDescent="0.35">
      <c r="B72" s="4" t="s">
        <v>75</v>
      </c>
      <c r="C72" s="3"/>
      <c r="D72" s="21">
        <v>13440</v>
      </c>
      <c r="E72" s="30" t="s">
        <v>76</v>
      </c>
      <c r="F72" s="21">
        <v>12000</v>
      </c>
      <c r="G72" s="14"/>
      <c r="H72" s="23"/>
      <c r="I72" s="23"/>
      <c r="J72" s="23">
        <f t="shared" ref="J72:J74" si="7">+G72+H72+-I72</f>
        <v>0</v>
      </c>
      <c r="K72" s="21"/>
      <c r="L72" s="21"/>
      <c r="M72" s="21"/>
      <c r="N72" s="21"/>
      <c r="O72" s="21"/>
      <c r="P72" s="21"/>
      <c r="Q72" s="21"/>
      <c r="R72" s="21"/>
    </row>
    <row r="73" spans="1:18" ht="29" x14ac:dyDescent="0.35">
      <c r="B73" s="4" t="s">
        <v>75</v>
      </c>
      <c r="C73" s="3"/>
      <c r="D73" s="21">
        <v>81401</v>
      </c>
      <c r="E73" s="30" t="s">
        <v>77</v>
      </c>
      <c r="F73" s="21">
        <v>1000</v>
      </c>
      <c r="G73" s="14"/>
      <c r="H73" s="23"/>
      <c r="I73" s="23"/>
      <c r="J73" s="23">
        <f t="shared" si="7"/>
        <v>0</v>
      </c>
      <c r="K73" s="21"/>
      <c r="L73" s="21"/>
      <c r="M73" s="21"/>
      <c r="N73" s="21"/>
      <c r="O73" s="21"/>
      <c r="P73" s="21"/>
      <c r="Q73" s="21"/>
      <c r="R73" s="21"/>
    </row>
    <row r="74" spans="1:18" ht="29" x14ac:dyDescent="0.35">
      <c r="B74" s="4" t="s">
        <v>75</v>
      </c>
      <c r="C74" s="3"/>
      <c r="D74" s="21">
        <v>94403</v>
      </c>
      <c r="E74" s="30" t="s">
        <v>78</v>
      </c>
      <c r="F74" s="21">
        <v>1814</v>
      </c>
      <c r="G74" s="14"/>
      <c r="H74" s="23"/>
      <c r="I74" s="23"/>
      <c r="J74" s="23">
        <f t="shared" si="7"/>
        <v>0</v>
      </c>
      <c r="K74" s="21"/>
      <c r="L74" s="21"/>
      <c r="M74" s="21"/>
      <c r="N74" s="21"/>
      <c r="O74" s="21"/>
      <c r="P74" s="21"/>
      <c r="Q74" s="21"/>
      <c r="R74" s="21"/>
    </row>
    <row r="75" spans="1:18" x14ac:dyDescent="0.35">
      <c r="B75" s="5"/>
      <c r="C75" s="5"/>
      <c r="D75" s="22"/>
      <c r="E75" s="32"/>
      <c r="F75" s="22"/>
      <c r="G75" s="5"/>
      <c r="H75" s="22"/>
      <c r="I75" s="22"/>
      <c r="J75" s="39">
        <f>SUM(J72:J74)</f>
        <v>0</v>
      </c>
      <c r="K75" s="22"/>
      <c r="L75" s="22"/>
      <c r="M75" s="22"/>
      <c r="N75" s="25"/>
      <c r="O75" s="25"/>
      <c r="P75" s="25"/>
      <c r="Q75" s="25"/>
      <c r="R75" s="25"/>
    </row>
    <row r="77" spans="1:18" x14ac:dyDescent="0.35">
      <c r="A77" s="42" t="s">
        <v>88</v>
      </c>
      <c r="B77" s="42"/>
      <c r="C77" s="42"/>
      <c r="D77" s="42"/>
      <c r="E77" s="42"/>
      <c r="F77" s="42"/>
      <c r="G77" s="42"/>
      <c r="H77" s="42"/>
      <c r="I77" s="42"/>
      <c r="J77" s="42"/>
      <c r="K77" s="42"/>
      <c r="L77" s="42"/>
      <c r="M77" s="42"/>
      <c r="N77" s="42"/>
      <c r="O77" s="42"/>
      <c r="P77" s="42"/>
      <c r="Q77" s="42"/>
      <c r="R77" s="42"/>
    </row>
    <row r="78" spans="1:18" ht="72.5" x14ac:dyDescent="0.35">
      <c r="B78" s="2" t="s">
        <v>0</v>
      </c>
      <c r="C78" s="2" t="s">
        <v>1</v>
      </c>
      <c r="D78" s="15" t="s">
        <v>2</v>
      </c>
      <c r="E78" s="29" t="s">
        <v>3</v>
      </c>
      <c r="F78" s="15" t="s">
        <v>4</v>
      </c>
      <c r="G78" s="2" t="s">
        <v>5</v>
      </c>
      <c r="H78" s="15" t="s">
        <v>6</v>
      </c>
      <c r="I78" s="15" t="s">
        <v>7</v>
      </c>
      <c r="J78" s="15" t="s">
        <v>103</v>
      </c>
      <c r="K78" s="13" t="s">
        <v>93</v>
      </c>
      <c r="L78" s="13" t="s">
        <v>95</v>
      </c>
      <c r="M78" s="13" t="s">
        <v>94</v>
      </c>
      <c r="N78" s="20" t="s">
        <v>101</v>
      </c>
      <c r="O78" s="20" t="s">
        <v>100</v>
      </c>
      <c r="P78" s="20" t="s">
        <v>93</v>
      </c>
      <c r="Q78" s="20" t="s">
        <v>95</v>
      </c>
      <c r="R78" s="20" t="s">
        <v>94</v>
      </c>
    </row>
    <row r="79" spans="1:18" x14ac:dyDescent="0.35">
      <c r="B79" s="4" t="s">
        <v>57</v>
      </c>
      <c r="C79" s="3">
        <v>100418</v>
      </c>
      <c r="D79" s="21">
        <v>21973</v>
      </c>
      <c r="E79" s="30" t="s">
        <v>58</v>
      </c>
      <c r="F79" s="21">
        <v>300</v>
      </c>
      <c r="G79" s="14"/>
      <c r="H79" s="23"/>
      <c r="I79" s="23"/>
      <c r="J79" s="23">
        <f t="shared" ref="J79:J82" si="8">+G79+H79+-I79</f>
        <v>0</v>
      </c>
      <c r="K79" s="21"/>
      <c r="L79" s="21"/>
      <c r="M79" s="21"/>
      <c r="N79" s="21"/>
      <c r="O79" s="21"/>
      <c r="P79" s="21"/>
      <c r="Q79" s="21"/>
      <c r="R79" s="21"/>
    </row>
    <row r="80" spans="1:18" ht="29" x14ac:dyDescent="0.35">
      <c r="B80" s="4" t="s">
        <v>57</v>
      </c>
      <c r="C80" s="3">
        <v>100418</v>
      </c>
      <c r="D80" s="21">
        <v>17673</v>
      </c>
      <c r="E80" s="30" t="s">
        <v>63</v>
      </c>
      <c r="F80" s="21">
        <v>500</v>
      </c>
      <c r="G80" s="14"/>
      <c r="H80" s="23"/>
      <c r="I80" s="23"/>
      <c r="J80" s="23">
        <f t="shared" si="8"/>
        <v>0</v>
      </c>
      <c r="K80" s="21"/>
      <c r="L80" s="21"/>
      <c r="M80" s="21"/>
      <c r="N80" s="21"/>
      <c r="O80" s="21"/>
      <c r="P80" s="21"/>
      <c r="Q80" s="21"/>
      <c r="R80" s="21"/>
    </row>
    <row r="81" spans="1:18" ht="29" x14ac:dyDescent="0.35">
      <c r="B81" s="4" t="s">
        <v>57</v>
      </c>
      <c r="C81" s="3">
        <v>100418</v>
      </c>
      <c r="D81" s="21">
        <v>16206</v>
      </c>
      <c r="E81" s="30" t="s">
        <v>61</v>
      </c>
      <c r="F81" s="21">
        <v>300</v>
      </c>
      <c r="G81" s="14"/>
      <c r="H81" s="23"/>
      <c r="I81" s="23"/>
      <c r="J81" s="23">
        <f t="shared" si="8"/>
        <v>0</v>
      </c>
      <c r="K81" s="21"/>
      <c r="L81" s="21"/>
      <c r="M81" s="21"/>
      <c r="N81" s="21"/>
      <c r="O81" s="21"/>
      <c r="P81" s="21"/>
      <c r="Q81" s="21"/>
      <c r="R81" s="21"/>
    </row>
    <row r="82" spans="1:18" ht="29" x14ac:dyDescent="0.35">
      <c r="B82" s="4" t="s">
        <v>57</v>
      </c>
      <c r="C82" s="3">
        <v>100418</v>
      </c>
      <c r="D82" s="21">
        <v>8763</v>
      </c>
      <c r="E82" s="30" t="s">
        <v>62</v>
      </c>
      <c r="F82" s="21">
        <v>500</v>
      </c>
      <c r="G82" s="14"/>
      <c r="H82" s="23"/>
      <c r="I82" s="23"/>
      <c r="J82" s="23">
        <f t="shared" si="8"/>
        <v>0</v>
      </c>
      <c r="K82" s="21"/>
      <c r="L82" s="21"/>
      <c r="M82" s="21"/>
      <c r="N82" s="21"/>
      <c r="O82" s="21"/>
      <c r="P82" s="21"/>
      <c r="Q82" s="21"/>
      <c r="R82" s="21"/>
    </row>
    <row r="83" spans="1:18" x14ac:dyDescent="0.35">
      <c r="B83" s="5"/>
      <c r="C83" s="5"/>
      <c r="D83" s="22"/>
      <c r="E83" s="32"/>
      <c r="F83" s="22"/>
      <c r="G83" s="5"/>
      <c r="H83" s="22"/>
      <c r="I83" s="22"/>
      <c r="J83" s="39">
        <f>SUM(J79:J82)</f>
        <v>0</v>
      </c>
      <c r="K83" s="22"/>
      <c r="L83" s="22"/>
      <c r="M83" s="22"/>
      <c r="N83" s="25"/>
      <c r="O83" s="25"/>
      <c r="P83" s="25"/>
      <c r="Q83" s="25"/>
      <c r="R83" s="25"/>
    </row>
    <row r="85" spans="1:18" x14ac:dyDescent="0.35">
      <c r="A85" s="42" t="s">
        <v>89</v>
      </c>
      <c r="B85" s="42"/>
      <c r="C85" s="42"/>
      <c r="D85" s="42"/>
      <c r="E85" s="42"/>
      <c r="F85" s="42"/>
      <c r="G85" s="42"/>
      <c r="H85" s="42"/>
      <c r="I85" s="42"/>
      <c r="J85" s="42"/>
      <c r="K85" s="42"/>
      <c r="L85" s="42"/>
      <c r="M85" s="42"/>
      <c r="N85" s="42"/>
      <c r="O85" s="42"/>
      <c r="P85" s="42"/>
      <c r="Q85" s="42"/>
      <c r="R85" s="42"/>
    </row>
    <row r="86" spans="1:18" ht="58" x14ac:dyDescent="0.35">
      <c r="B86" s="9" t="s">
        <v>0</v>
      </c>
      <c r="C86" s="9" t="s">
        <v>1</v>
      </c>
      <c r="D86" s="27" t="s">
        <v>2</v>
      </c>
      <c r="E86" s="36" t="s">
        <v>3</v>
      </c>
      <c r="F86" s="27" t="s">
        <v>4</v>
      </c>
      <c r="G86" s="9" t="s">
        <v>5</v>
      </c>
      <c r="H86" s="27" t="s">
        <v>6</v>
      </c>
      <c r="I86" s="27"/>
      <c r="J86" s="27" t="s">
        <v>103</v>
      </c>
      <c r="K86" s="16" t="s">
        <v>93</v>
      </c>
      <c r="L86" s="16" t="s">
        <v>95</v>
      </c>
      <c r="M86" s="16" t="s">
        <v>94</v>
      </c>
    </row>
    <row r="87" spans="1:18" x14ac:dyDescent="0.35">
      <c r="B87" s="4" t="s">
        <v>59</v>
      </c>
      <c r="C87" s="5"/>
      <c r="D87" s="21">
        <v>14018</v>
      </c>
      <c r="E87" s="30" t="s">
        <v>60</v>
      </c>
      <c r="F87" s="21">
        <v>1800</v>
      </c>
      <c r="G87" s="14"/>
      <c r="H87" s="23"/>
      <c r="I87" s="24"/>
      <c r="J87" s="23">
        <f>+G87+H87</f>
        <v>0</v>
      </c>
      <c r="K87" s="21"/>
      <c r="L87" s="21"/>
      <c r="M87" s="21"/>
    </row>
    <row r="88" spans="1:18" x14ac:dyDescent="0.35">
      <c r="B88" s="5"/>
      <c r="C88" s="5"/>
      <c r="D88" s="22"/>
      <c r="E88" s="32"/>
      <c r="F88" s="22"/>
      <c r="G88" s="17"/>
      <c r="H88" s="24"/>
      <c r="I88" s="24"/>
      <c r="J88" s="39">
        <f>SUM(J87:J87)</f>
        <v>0</v>
      </c>
      <c r="K88" s="22"/>
      <c r="L88" s="22"/>
      <c r="M88" s="22"/>
    </row>
    <row r="90" spans="1:18" x14ac:dyDescent="0.35">
      <c r="A90" s="42" t="s">
        <v>90</v>
      </c>
      <c r="B90" s="42"/>
      <c r="C90" s="42"/>
      <c r="D90" s="42"/>
      <c r="E90" s="42"/>
      <c r="F90" s="42"/>
      <c r="G90" s="42"/>
      <c r="H90" s="42"/>
      <c r="I90" s="42"/>
      <c r="J90" s="42"/>
      <c r="K90" s="42"/>
      <c r="L90" s="42"/>
      <c r="M90" s="42"/>
      <c r="N90" s="42"/>
      <c r="O90" s="42"/>
      <c r="P90" s="42"/>
      <c r="Q90" s="42"/>
      <c r="R90" s="42"/>
    </row>
    <row r="91" spans="1:18" ht="58" x14ac:dyDescent="0.35">
      <c r="B91" s="9" t="s">
        <v>0</v>
      </c>
      <c r="C91" s="9" t="s">
        <v>1</v>
      </c>
      <c r="D91" s="27" t="s">
        <v>2</v>
      </c>
      <c r="E91" s="36" t="s">
        <v>3</v>
      </c>
      <c r="F91" s="27" t="s">
        <v>4</v>
      </c>
      <c r="G91" s="9" t="s">
        <v>5</v>
      </c>
      <c r="H91" s="27" t="s">
        <v>6</v>
      </c>
      <c r="I91" s="27"/>
      <c r="J91" s="27" t="s">
        <v>103</v>
      </c>
      <c r="K91" s="16" t="s">
        <v>93</v>
      </c>
      <c r="L91" s="16" t="s">
        <v>95</v>
      </c>
      <c r="M91" s="16" t="s">
        <v>94</v>
      </c>
    </row>
    <row r="92" spans="1:18" x14ac:dyDescent="0.35">
      <c r="B92" s="10" t="s">
        <v>64</v>
      </c>
      <c r="C92" s="11"/>
      <c r="D92" s="12" t="s">
        <v>65</v>
      </c>
      <c r="E92" s="37" t="s">
        <v>66</v>
      </c>
      <c r="F92" s="12">
        <v>300</v>
      </c>
      <c r="G92" s="14"/>
      <c r="H92" s="23"/>
      <c r="I92" s="24"/>
      <c r="J92" s="23">
        <f t="shared" ref="J92:J96" si="9">+G92+H92</f>
        <v>0</v>
      </c>
      <c r="K92" s="21"/>
      <c r="L92" s="21"/>
      <c r="M92" s="21"/>
    </row>
    <row r="93" spans="1:18" x14ac:dyDescent="0.35">
      <c r="B93" s="10" t="s">
        <v>64</v>
      </c>
      <c r="C93" s="11"/>
      <c r="D93" s="12" t="s">
        <v>67</v>
      </c>
      <c r="E93" s="37" t="s">
        <v>68</v>
      </c>
      <c r="F93" s="12">
        <v>300</v>
      </c>
      <c r="G93" s="14"/>
      <c r="H93" s="23"/>
      <c r="I93" s="24"/>
      <c r="J93" s="23">
        <f t="shared" si="9"/>
        <v>0</v>
      </c>
      <c r="K93" s="21"/>
      <c r="L93" s="21"/>
      <c r="M93" s="21"/>
    </row>
    <row r="94" spans="1:18" x14ac:dyDescent="0.35">
      <c r="B94" s="10" t="s">
        <v>64</v>
      </c>
      <c r="C94" s="11"/>
      <c r="D94" s="12" t="s">
        <v>69</v>
      </c>
      <c r="E94" s="37" t="s">
        <v>70</v>
      </c>
      <c r="F94" s="12">
        <v>300</v>
      </c>
      <c r="G94" s="14"/>
      <c r="H94" s="23"/>
      <c r="I94" s="24"/>
      <c r="J94" s="23">
        <f t="shared" si="9"/>
        <v>0</v>
      </c>
      <c r="K94" s="21"/>
      <c r="L94" s="21"/>
      <c r="M94" s="21"/>
    </row>
    <row r="95" spans="1:18" ht="32.15" customHeight="1" x14ac:dyDescent="0.35">
      <c r="B95" s="10" t="s">
        <v>64</v>
      </c>
      <c r="C95" s="11"/>
      <c r="D95" s="12" t="s">
        <v>107</v>
      </c>
      <c r="E95" s="37" t="s">
        <v>108</v>
      </c>
      <c r="F95" s="12">
        <v>300</v>
      </c>
      <c r="G95" s="14"/>
      <c r="H95" s="23"/>
      <c r="I95" s="24"/>
      <c r="J95" s="23">
        <f t="shared" si="9"/>
        <v>0</v>
      </c>
      <c r="K95" s="21"/>
      <c r="L95" s="21"/>
      <c r="M95" s="21"/>
    </row>
    <row r="96" spans="1:18" ht="45.25" customHeight="1" x14ac:dyDescent="0.35">
      <c r="B96" s="10" t="s">
        <v>64</v>
      </c>
      <c r="C96" s="11"/>
      <c r="D96" s="12" t="s">
        <v>110</v>
      </c>
      <c r="E96" s="37" t="s">
        <v>109</v>
      </c>
      <c r="F96" s="12">
        <v>300</v>
      </c>
      <c r="G96" s="14"/>
      <c r="H96" s="23"/>
      <c r="I96" s="24"/>
      <c r="J96" s="23">
        <f t="shared" si="9"/>
        <v>0</v>
      </c>
      <c r="K96" s="21"/>
      <c r="L96" s="21"/>
      <c r="M96" s="21"/>
    </row>
    <row r="97" spans="1:18" x14ac:dyDescent="0.35">
      <c r="B97" s="5"/>
      <c r="C97" s="5"/>
      <c r="D97" s="22"/>
      <c r="E97" s="32"/>
      <c r="F97" s="22"/>
      <c r="G97" s="5"/>
      <c r="H97" s="22"/>
      <c r="I97" s="22"/>
      <c r="J97" s="39">
        <f>SUM(J92:J96)</f>
        <v>0</v>
      </c>
      <c r="K97" s="22"/>
      <c r="L97" s="22"/>
      <c r="M97" s="22"/>
    </row>
    <row r="99" spans="1:18" x14ac:dyDescent="0.35">
      <c r="A99" s="42" t="s">
        <v>91</v>
      </c>
      <c r="B99" s="42"/>
      <c r="C99" s="42"/>
      <c r="D99" s="42"/>
      <c r="E99" s="42"/>
      <c r="F99" s="42"/>
      <c r="G99" s="42"/>
      <c r="H99" s="42"/>
      <c r="I99" s="42"/>
      <c r="J99" s="42"/>
      <c r="K99" s="42"/>
      <c r="L99" s="42"/>
      <c r="M99" s="42"/>
      <c r="N99" s="42"/>
      <c r="O99" s="42"/>
      <c r="P99" s="42"/>
      <c r="Q99" s="42"/>
      <c r="R99" s="42"/>
    </row>
    <row r="100" spans="1:18" ht="58" x14ac:dyDescent="0.35">
      <c r="B100" s="9" t="s">
        <v>0</v>
      </c>
      <c r="C100" s="9" t="s">
        <v>1</v>
      </c>
      <c r="D100" s="27" t="s">
        <v>2</v>
      </c>
      <c r="E100" s="36" t="s">
        <v>3</v>
      </c>
      <c r="F100" s="27" t="s">
        <v>4</v>
      </c>
      <c r="G100" s="9" t="s">
        <v>5</v>
      </c>
      <c r="H100" s="27" t="s">
        <v>6</v>
      </c>
      <c r="I100" s="27"/>
      <c r="J100" s="27" t="s">
        <v>103</v>
      </c>
      <c r="K100" s="16" t="s">
        <v>93</v>
      </c>
      <c r="L100" s="16" t="s">
        <v>95</v>
      </c>
      <c r="M100" s="16" t="s">
        <v>94</v>
      </c>
    </row>
    <row r="101" spans="1:18" x14ac:dyDescent="0.35">
      <c r="B101" s="4" t="s">
        <v>71</v>
      </c>
      <c r="C101" s="5"/>
      <c r="D101" s="21">
        <v>7054</v>
      </c>
      <c r="E101" s="30" t="s">
        <v>72</v>
      </c>
      <c r="F101" s="21">
        <v>500</v>
      </c>
      <c r="G101" s="14"/>
      <c r="H101" s="23"/>
      <c r="I101" s="24"/>
      <c r="J101" s="23">
        <f>+G101+H101</f>
        <v>0</v>
      </c>
      <c r="K101" s="21"/>
      <c r="L101" s="21"/>
      <c r="M101" s="21"/>
    </row>
    <row r="102" spans="1:18" x14ac:dyDescent="0.35">
      <c r="B102" s="5"/>
      <c r="C102" s="5"/>
      <c r="D102" s="22"/>
      <c r="E102" s="32"/>
      <c r="F102" s="22"/>
      <c r="G102" s="5"/>
      <c r="H102" s="22"/>
      <c r="I102" s="22"/>
      <c r="J102" s="39">
        <f>SUM(J101:J101)</f>
        <v>0</v>
      </c>
      <c r="K102" s="22"/>
      <c r="L102" s="22"/>
      <c r="M102" s="22"/>
    </row>
    <row r="104" spans="1:18" x14ac:dyDescent="0.35">
      <c r="A104" s="42" t="s">
        <v>92</v>
      </c>
      <c r="B104" s="42"/>
      <c r="C104" s="42"/>
      <c r="D104" s="42"/>
      <c r="E104" s="42"/>
      <c r="F104" s="42"/>
      <c r="G104" s="42"/>
      <c r="H104" s="42"/>
      <c r="I104" s="42"/>
      <c r="J104" s="42"/>
      <c r="K104" s="42"/>
      <c r="L104" s="42"/>
      <c r="M104" s="42"/>
      <c r="N104" s="42"/>
      <c r="O104" s="42"/>
      <c r="P104" s="42"/>
      <c r="Q104" s="42"/>
      <c r="R104" s="42"/>
    </row>
    <row r="105" spans="1:18" ht="58" x14ac:dyDescent="0.35">
      <c r="B105" s="9" t="s">
        <v>0</v>
      </c>
      <c r="C105" s="9" t="s">
        <v>1</v>
      </c>
      <c r="D105" s="27" t="s">
        <v>2</v>
      </c>
      <c r="E105" s="36" t="s">
        <v>3</v>
      </c>
      <c r="F105" s="27" t="s">
        <v>4</v>
      </c>
      <c r="G105" s="9" t="s">
        <v>5</v>
      </c>
      <c r="H105" s="27" t="s">
        <v>6</v>
      </c>
      <c r="I105" s="27"/>
      <c r="J105" s="27" t="s">
        <v>103</v>
      </c>
      <c r="K105" s="16" t="s">
        <v>93</v>
      </c>
      <c r="L105" s="16" t="s">
        <v>95</v>
      </c>
      <c r="M105" s="16" t="s">
        <v>94</v>
      </c>
    </row>
    <row r="106" spans="1:18" x14ac:dyDescent="0.35">
      <c r="B106" s="10" t="s">
        <v>73</v>
      </c>
      <c r="C106" s="11"/>
      <c r="D106" s="12">
        <v>6532</v>
      </c>
      <c r="E106" s="37" t="s">
        <v>74</v>
      </c>
      <c r="F106" s="12">
        <v>1000</v>
      </c>
      <c r="G106" s="14"/>
      <c r="H106" s="23"/>
      <c r="I106" s="24"/>
      <c r="J106" s="23">
        <f>+G106+H106</f>
        <v>0</v>
      </c>
      <c r="K106" s="21"/>
      <c r="L106" s="21"/>
      <c r="M106" s="21"/>
    </row>
    <row r="107" spans="1:18" x14ac:dyDescent="0.35">
      <c r="B107" s="5"/>
      <c r="C107" s="5"/>
      <c r="D107" s="22"/>
      <c r="E107" s="32"/>
      <c r="F107" s="22"/>
      <c r="G107" s="5"/>
      <c r="H107" s="22"/>
      <c r="I107" s="22"/>
      <c r="J107" s="39">
        <f>SUM(J106:J106)</f>
        <v>0</v>
      </c>
      <c r="K107" s="22"/>
      <c r="L107" s="22"/>
      <c r="M107" s="22"/>
    </row>
    <row r="110" spans="1:18" x14ac:dyDescent="0.35">
      <c r="A110" s="42" t="s">
        <v>96</v>
      </c>
      <c r="B110" s="42"/>
      <c r="C110" s="42"/>
      <c r="D110" s="42"/>
      <c r="E110" s="42"/>
      <c r="F110" s="42"/>
      <c r="G110" s="42"/>
      <c r="H110" s="42"/>
      <c r="I110" s="42"/>
      <c r="J110" s="42"/>
      <c r="K110" s="42"/>
      <c r="L110" s="42"/>
      <c r="M110" s="42"/>
      <c r="N110" s="42"/>
      <c r="O110" s="42"/>
      <c r="P110" s="42"/>
      <c r="Q110" s="42"/>
      <c r="R110" s="42"/>
    </row>
    <row r="111" spans="1:18" ht="58" x14ac:dyDescent="0.35">
      <c r="B111" s="9" t="s">
        <v>0</v>
      </c>
      <c r="C111" s="9" t="s">
        <v>1</v>
      </c>
      <c r="D111" s="27" t="s">
        <v>2</v>
      </c>
      <c r="E111" s="36" t="s">
        <v>3</v>
      </c>
      <c r="F111" s="27" t="s">
        <v>4</v>
      </c>
      <c r="G111" s="9" t="s">
        <v>5</v>
      </c>
      <c r="H111" s="27" t="s">
        <v>6</v>
      </c>
      <c r="I111" s="27"/>
      <c r="J111" s="27" t="s">
        <v>103</v>
      </c>
      <c r="K111" s="16" t="s">
        <v>93</v>
      </c>
      <c r="L111" s="16" t="s">
        <v>95</v>
      </c>
      <c r="M111" s="16" t="s">
        <v>94</v>
      </c>
    </row>
    <row r="112" spans="1:18" ht="29" x14ac:dyDescent="0.35">
      <c r="B112" s="10" t="s">
        <v>97</v>
      </c>
      <c r="C112" s="19"/>
      <c r="D112" s="12">
        <v>1317</v>
      </c>
      <c r="E112" s="37" t="s">
        <v>105</v>
      </c>
      <c r="F112" s="12">
        <v>500</v>
      </c>
      <c r="G112" s="10"/>
      <c r="H112" s="12"/>
      <c r="I112" s="40"/>
      <c r="J112" s="12"/>
      <c r="K112" s="18"/>
      <c r="L112" s="18"/>
      <c r="M112" s="18"/>
    </row>
    <row r="113" spans="1:18" ht="29" x14ac:dyDescent="0.35">
      <c r="B113" s="10" t="s">
        <v>97</v>
      </c>
      <c r="C113" s="11"/>
      <c r="D113" s="12" t="s">
        <v>98</v>
      </c>
      <c r="E113" s="37" t="s">
        <v>106</v>
      </c>
      <c r="F113" s="12">
        <v>500</v>
      </c>
      <c r="G113" s="14"/>
      <c r="H113" s="23"/>
      <c r="I113" s="24"/>
      <c r="J113" s="23">
        <f>+G113+H113</f>
        <v>0</v>
      </c>
      <c r="K113" s="21"/>
      <c r="L113" s="21"/>
      <c r="M113" s="21"/>
    </row>
    <row r="114" spans="1:18" x14ac:dyDescent="0.35">
      <c r="B114" s="5"/>
      <c r="C114" s="5"/>
      <c r="D114" s="22"/>
      <c r="E114" s="32"/>
      <c r="F114" s="22"/>
      <c r="G114" s="5"/>
      <c r="H114" s="22"/>
      <c r="I114" s="22"/>
      <c r="J114" s="39">
        <f>SUM(J112:J113)</f>
        <v>0</v>
      </c>
      <c r="K114" s="22"/>
      <c r="L114" s="22"/>
      <c r="M114" s="22"/>
    </row>
    <row r="117" spans="1:18" x14ac:dyDescent="0.35">
      <c r="A117" s="42" t="s">
        <v>112</v>
      </c>
      <c r="B117" s="42"/>
      <c r="C117" s="42"/>
      <c r="D117" s="42"/>
      <c r="E117" s="42"/>
      <c r="F117" s="42"/>
      <c r="G117" s="42"/>
      <c r="H117" s="42"/>
      <c r="I117" s="42"/>
      <c r="J117" s="42"/>
      <c r="K117" s="42"/>
      <c r="L117" s="42"/>
      <c r="M117" s="42"/>
      <c r="N117" s="42"/>
      <c r="O117" s="42"/>
      <c r="P117" s="42"/>
      <c r="Q117" s="42"/>
      <c r="R117" s="42"/>
    </row>
    <row r="119" spans="1:18" ht="22.5" customHeight="1" x14ac:dyDescent="0.35">
      <c r="C119" s="43" t="s">
        <v>113</v>
      </c>
      <c r="D119" s="44"/>
      <c r="E119" s="44"/>
      <c r="F119" s="41"/>
    </row>
    <row r="120" spans="1:18" ht="22.5" customHeight="1" x14ac:dyDescent="0.35">
      <c r="C120" s="43" t="s">
        <v>114</v>
      </c>
      <c r="D120" s="44"/>
      <c r="E120" s="44"/>
      <c r="F120" s="41"/>
    </row>
    <row r="121" spans="1:18" ht="22.5" customHeight="1" x14ac:dyDescent="0.35">
      <c r="C121" s="43" t="s">
        <v>115</v>
      </c>
      <c r="D121" s="44"/>
      <c r="E121" s="44"/>
      <c r="F121" s="41"/>
    </row>
    <row r="122" spans="1:18" x14ac:dyDescent="0.35">
      <c r="F122" s="1" t="s">
        <v>116</v>
      </c>
    </row>
  </sheetData>
  <mergeCells count="21">
    <mergeCell ref="A77:R77"/>
    <mergeCell ref="A1:R1"/>
    <mergeCell ref="A4:R4"/>
    <mergeCell ref="A11:R11"/>
    <mergeCell ref="A29:R29"/>
    <mergeCell ref="A34:R34"/>
    <mergeCell ref="A42:R42"/>
    <mergeCell ref="A2:R2"/>
    <mergeCell ref="A48:R48"/>
    <mergeCell ref="A56:R56"/>
    <mergeCell ref="A70:R70"/>
    <mergeCell ref="A63:R63"/>
    <mergeCell ref="A117:R117"/>
    <mergeCell ref="C119:E119"/>
    <mergeCell ref="C120:E120"/>
    <mergeCell ref="C121:E121"/>
    <mergeCell ref="A85:R85"/>
    <mergeCell ref="A90:R90"/>
    <mergeCell ref="A99:R99"/>
    <mergeCell ref="A104:R104"/>
    <mergeCell ref="A110:R110"/>
  </mergeCells>
  <pageMargins left="0.25" right="0.25" top="0.75" bottom="0.75" header="0.3" footer="0.3"/>
  <pageSetup scale="75" orientation="landscape" r:id="rId1"/>
  <rowBreaks count="4" manualBreakCount="4">
    <brk id="27" max="16383" man="1"/>
    <brk id="46" max="16383" man="1"/>
    <brk id="68" max="16383" man="1"/>
    <brk id="83" max="16383"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BidCategory xmlns="515d80a1-0dd7-4ed3-8c95-b907d6a15715" xsi:nil="true"/>
    <ContractStart xmlns="515d80a1-0dd7-4ed3-8c95-b907d6a15715" xsi:nil="true"/>
    <BidPost xmlns="b2034ede-32a1-4d1c-ac1e-5c3b753ed439">2023-04-25T04:00:00+00:00</BidPost>
    <ContractExpirationMax xmlns="b2034ede-32a1-4d1c-ac1e-5c3b753ed439" xsi:nil="true"/>
    <BidID xmlns="515d80a1-0dd7-4ed3-8c95-b907d6a15715">23-20</BidID>
    <DocumentSetDescription xmlns="http://schemas.microsoft.com/sharepoint/v3" xsi:nil="true"/>
    <ContractExpirationMax xmlns="515d80a1-0dd7-4ed3-8c95-b907d6a15715" xsi:nil="true"/>
    <BidID xmlns="b2034ede-32a1-4d1c-ac1e-5c3b753ed439">23-20</BidID>
    <ContractStart xmlns="b2034ede-32a1-4d1c-ac1e-5c3b753ed439" xsi:nil="true"/>
    <_dlc_DocIdPersistId xmlns="b2034ede-32a1-4d1c-ac1e-5c3b753ed439" xsi:nil="true"/>
    <ContractExpiration xmlns="b2034ede-32a1-4d1c-ac1e-5c3b753ed439">2027-06-30T04:00:00+00:00</ContractExpiration>
    <BidExpiration xmlns="b2034ede-32a1-4d1c-ac1e-5c3b753ed439">2023-05-18T04:00:00+00:00</BidExpiration>
    <_dlc_DocIdUrl xmlns="b2034ede-32a1-4d1c-ac1e-5c3b753ed439">
      <Url>https://stluciepublicschools.sharepoint.com/sites/Purchasing/_layouts/15/DocIdRedir.aspx?ID=Q4FQ2X6QSMJA-1780849974-2063</Url>
      <Description>Q4FQ2X6QSMJA-1780849974-2063</Description>
    </_dlc_DocIdUrl>
    <_dlc_DocId xmlns="b2034ede-32a1-4d1c-ac1e-5c3b753ed439">Q4FQ2X6QSMJA-1780849974-2063</_dlc_DocId>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FD3A54BD4AF32240B7B3975860D52AFE" ma:contentTypeVersion="24" ma:contentTypeDescription="Create a new document." ma:contentTypeScope="" ma:versionID="e604cdd2ff00b44d80df1a04ce274f4d">
  <xsd:schema xmlns:xsd="http://www.w3.org/2001/XMLSchema" xmlns:xs="http://www.w3.org/2001/XMLSchema" xmlns:p="http://schemas.microsoft.com/office/2006/metadata/properties" xmlns:ns1="http://schemas.microsoft.com/sharepoint/v3" xmlns:ns2="b2034ede-32a1-4d1c-ac1e-5c3b753ed439" xmlns:ns3="515d80a1-0dd7-4ed3-8c95-b907d6a15715" targetNamespace="http://schemas.microsoft.com/office/2006/metadata/properties" ma:root="true" ma:fieldsID="39a05c8483e94807fdf25307a043394f" ns1:_="" ns2:_="" ns3:_="">
    <xsd:import namespace="http://schemas.microsoft.com/sharepoint/v3"/>
    <xsd:import namespace="b2034ede-32a1-4d1c-ac1e-5c3b753ed439"/>
    <xsd:import namespace="515d80a1-0dd7-4ed3-8c95-b907d6a15715"/>
    <xsd:element name="properties">
      <xsd:complexType>
        <xsd:sequence>
          <xsd:element name="documentManagement">
            <xsd:complexType>
              <xsd:all>
                <xsd:element ref="ns2:_dlc_DocId" minOccurs="0"/>
                <xsd:element ref="ns2:_dlc_DocIdUrl" minOccurs="0"/>
                <xsd:element ref="ns2:_dlc_DocIdPersistId" minOccurs="0"/>
                <xsd:element ref="ns1:DocumentSetDescription" minOccurs="0"/>
                <xsd:element ref="ns2:ContractExpiration" minOccurs="0"/>
                <xsd:element ref="ns2:BidExpiration" minOccurs="0"/>
                <xsd:element ref="ns2:BidPost" minOccurs="0"/>
                <xsd:element ref="ns2:BidID" minOccurs="0"/>
                <xsd:element ref="ns2:ContractExpirationMax" minOccurs="0"/>
                <xsd:element ref="ns2:ContractStart" minOccurs="0"/>
                <xsd:element ref="ns1:_ip_UnifiedCompliancePolicyProperties" minOccurs="0"/>
                <xsd:element ref="ns1:_ip_UnifiedCompliancePolicyUIAction" minOccurs="0"/>
                <xsd:element ref="ns3:BidCategory" minOccurs="0"/>
                <xsd:element ref="ns2:MediaServiceMetadata" minOccurs="0"/>
                <xsd:element ref="ns2:MediaServiceFastMetadata" minOccurs="0"/>
                <xsd:element ref="ns3:ContractStart" minOccurs="0"/>
                <xsd:element ref="ns3:ContractExpirationMax" minOccurs="0"/>
                <xsd:element ref="ns3:BidID"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DocumentSetDescription" ma:index="11" nillable="true" ma:displayName="Description" ma:description="A description of the Document Set" ma:internalName="DocumentSetDescription" ma:readOnly="false">
      <xsd:simpleType>
        <xsd:restriction base="dms:Note"/>
      </xsd:simpleType>
    </xsd:element>
    <xsd:element name="_ip_UnifiedCompliancePolicyProperties" ma:index="18" nillable="true" ma:displayName="Unified Compliance Policy Properties" ma:hidden="true" ma:internalName="_ip_UnifiedCompliancePolicyProperties">
      <xsd:simpleType>
        <xsd:restriction base="dms:Note"/>
      </xsd:simpleType>
    </xsd:element>
    <xsd:element name="_ip_UnifiedCompliancePolicyUIAction" ma:index="1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b2034ede-32a1-4d1c-ac1e-5c3b753ed439"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format="Hyperlink" ma:hidden="true" ma:internalName="_dlc_DocIdUrl" ma:readOnly="fals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false">
      <xsd:simpleType>
        <xsd:restriction base="dms:Boolean"/>
      </xsd:simpleType>
    </xsd:element>
    <xsd:element name="ContractExpiration" ma:index="12" nillable="true" ma:displayName="ContractExpiration" ma:format="DateOnly" ma:internalName="ContractExpiration" ma:readOnly="false">
      <xsd:simpleType>
        <xsd:restriction base="dms:DateTime"/>
      </xsd:simpleType>
    </xsd:element>
    <xsd:element name="BidExpiration" ma:index="13" nillable="true" ma:displayName="BidExpiration" ma:format="DateOnly" ma:internalName="BidExpiration" ma:readOnly="false">
      <xsd:simpleType>
        <xsd:restriction base="dms:DateTime"/>
      </xsd:simpleType>
    </xsd:element>
    <xsd:element name="BidPost" ma:index="14" nillable="true" ma:displayName="BidPost" ma:format="DateOnly" ma:internalName="BidPost" ma:readOnly="false">
      <xsd:simpleType>
        <xsd:restriction base="dms:DateTime"/>
      </xsd:simpleType>
    </xsd:element>
    <xsd:element name="BidID" ma:index="15" nillable="true" ma:displayName="BidID2" ma:internalName="BidID" ma:readOnly="false">
      <xsd:simpleType>
        <xsd:restriction base="dms:Text">
          <xsd:maxLength value="255"/>
        </xsd:restriction>
      </xsd:simpleType>
    </xsd:element>
    <xsd:element name="ContractExpirationMax" ma:index="16" nillable="true" ma:displayName="ContractExpirationMax2" ma:format="DateOnly" ma:internalName="ContractExpirationMax" ma:readOnly="false">
      <xsd:simpleType>
        <xsd:restriction base="dms:DateTime"/>
      </xsd:simpleType>
    </xsd:element>
    <xsd:element name="ContractStart" ma:index="17" nillable="true" ma:displayName="ContractStart2" ma:format="DateOnly" ma:internalName="ContractStart" ma:readOnly="false">
      <xsd:simpleType>
        <xsd:restriction base="dms:DateTime"/>
      </xsd:simpleType>
    </xsd:element>
    <xsd:element name="MediaServiceMetadata" ma:index="21" nillable="true" ma:displayName="MediaServiceMetadata" ma:hidden="true" ma:internalName="MediaServiceMetadata" ma:readOnly="true">
      <xsd:simpleType>
        <xsd:restriction base="dms:Note"/>
      </xsd:simpleType>
    </xsd:element>
    <xsd:element name="MediaServiceFastMetadata" ma:index="22" nillable="true" ma:displayName="MediaServiceFastMetadata" ma:hidden="true" ma:internalName="MediaServiceFastMetadata" ma:readOnly="true">
      <xsd:simpleType>
        <xsd:restriction base="dms:Note"/>
      </xsd:simpleType>
    </xsd:element>
    <xsd:element name="MediaServiceSearchProperties" ma:index="26" nillable="true" ma:displayName="MediaServiceSearchProperties" ma:hidden="true" ma:internalName="MediaServiceSearchProperties" ma:readOnly="true">
      <xsd:simpleType>
        <xsd:restriction base="dms:Note"/>
      </xsd:simpleType>
    </xsd:element>
    <xsd:element name="MediaServiceObjectDetectorVersions" ma:index="27"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15d80a1-0dd7-4ed3-8c95-b907d6a15715" elementFormDefault="qualified">
    <xsd:import namespace="http://schemas.microsoft.com/office/2006/documentManagement/types"/>
    <xsd:import namespace="http://schemas.microsoft.com/office/infopath/2007/PartnerControls"/>
    <xsd:element name="BidCategory" ma:index="20" nillable="true" ma:displayName="BidCategory" ma:list="{249360ad-99de-4fc3-bc89-502e9730d68f}" ma:internalName="BidCategory" ma:readOnly="false" ma:showField="Title">
      <xsd:simpleType>
        <xsd:restriction base="dms:Lookup"/>
      </xsd:simpleType>
    </xsd:element>
    <xsd:element name="ContractStart" ma:index="23" nillable="true" ma:displayName="ContractStart" ma:default="" ma:format="DateOnly" ma:internalName="ContractStart0">
      <xsd:simpleType>
        <xsd:restriction base="dms:DateTime"/>
      </xsd:simpleType>
    </xsd:element>
    <xsd:element name="ContractExpirationMax" ma:index="24" nillable="true" ma:displayName="ContractExpirationMax" ma:default="" ma:format="DateOnly" ma:internalName="ContractExpirationMax0">
      <xsd:simpleType>
        <xsd:restriction base="dms:DateTime"/>
      </xsd:simpleType>
    </xsd:element>
    <xsd:element name="BidID" ma:index="25" nillable="true" ma:displayName="BidID" ma:default="" ma:internalName="BidID0">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B9C241EA-3BCB-4854-AFE1-FE43A4DCE548}">
  <ds:schemaRefs>
    <ds:schemaRef ds:uri="http://schemas.microsoft.com/office/2006/metadata/properties"/>
    <ds:schemaRef ds:uri="http://schemas.microsoft.com/office/infopath/2007/PartnerControls"/>
    <ds:schemaRef ds:uri="http://schemas.microsoft.com/sharepoint/v3"/>
    <ds:schemaRef ds:uri="f1c62822-076c-432a-bfe7-0d59ef14b7be"/>
    <ds:schemaRef ds:uri="a874a745-be9b-4352-9cd8-2637d06196aa"/>
  </ds:schemaRefs>
</ds:datastoreItem>
</file>

<file path=customXml/itemProps2.xml><?xml version="1.0" encoding="utf-8"?>
<ds:datastoreItem xmlns:ds="http://schemas.openxmlformats.org/officeDocument/2006/customXml" ds:itemID="{1CD83EAB-3DD8-429C-99EA-AC53F4ED230B}">
  <ds:schemaRefs>
    <ds:schemaRef ds:uri="http://schemas.microsoft.com/sharepoint/v3/contenttype/forms"/>
  </ds:schemaRefs>
</ds:datastoreItem>
</file>

<file path=customXml/itemProps3.xml><?xml version="1.0" encoding="utf-8"?>
<ds:datastoreItem xmlns:ds="http://schemas.openxmlformats.org/officeDocument/2006/customXml" ds:itemID="{CB07D7BA-568F-4CCE-9D12-F43647562399}"/>
</file>

<file path=customXml/itemProps4.xml><?xml version="1.0" encoding="utf-8"?>
<ds:datastoreItem xmlns:ds="http://schemas.openxmlformats.org/officeDocument/2006/customXml" ds:itemID="{E25FBD00-2AF7-43FC-84D2-ACF8F82A5DDC}"/>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FRYMOYER, DARREN C.</dc:creator>
  <cp:lastModifiedBy>ALBRITTON, KIMBERLY S.</cp:lastModifiedBy>
  <cp:lastPrinted>2023-02-27T15:43:58Z</cp:lastPrinted>
  <dcterms:created xsi:type="dcterms:W3CDTF">2023-02-21T18:51:57Z</dcterms:created>
  <dcterms:modified xsi:type="dcterms:W3CDTF">2023-04-21T18:56:54Z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0x010100FD3A54BD4AF32240B7B3975860D52AFE</vt:lpwstr>
  </property>
  <property fmtid="{D5CDD505-2E9C-101B-9397-08002B2CF9AE}" pid="3" name="MediaServiceImageTags">
    <vt:lpwstr/>
  </property>
  <property fmtid="{D5CDD505-2E9C-101B-9397-08002B2CF9AE}" pid="4" name="_dlc_DocIdItemGuid">
    <vt:lpwstr>6d0ff10c-5559-4524-9ba4-64ea26717b65</vt:lpwstr>
  </property>
</Properties>
</file>